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245" windowWidth="15330" windowHeight="4290" tabRatio="695"/>
  </bookViews>
  <sheets>
    <sheet name="0" sheetId="23" r:id="rId1"/>
    <sheet name="1" sheetId="24" r:id="rId2"/>
    <sheet name="1 graf1" sheetId="78" r:id="rId3"/>
    <sheet name="2" sheetId="25" r:id="rId4"/>
    <sheet name="3" sheetId="71" r:id="rId5"/>
    <sheet name="3 map1" sheetId="92" r:id="rId6"/>
    <sheet name="4" sheetId="72" r:id="rId7"/>
    <sheet name="4 graf1" sheetId="95" r:id="rId8"/>
    <sheet name="4 map1" sheetId="121" r:id="rId9"/>
    <sheet name="5" sheetId="98" r:id="rId10"/>
    <sheet name="6" sheetId="73" r:id="rId11"/>
  </sheets>
  <definedNames>
    <definedName name="_R1_1">#REF!</definedName>
    <definedName name="_R1_10" localSheetId="8">#REF!</definedName>
    <definedName name="_R1_10">#REF!</definedName>
    <definedName name="_R1_11">#REF!</definedName>
    <definedName name="_R1_12">#REF!</definedName>
    <definedName name="_R1_13" localSheetId="9">'5'!$A$1:$G$108</definedName>
    <definedName name="_R1_13">#REF!</definedName>
    <definedName name="_R1_2">#REF!</definedName>
    <definedName name="_R1_3" localSheetId="8">#REF!</definedName>
    <definedName name="_R1_3">#REF!</definedName>
    <definedName name="_R1_4" localSheetId="8">#REF!</definedName>
    <definedName name="_R1_4">#REF!</definedName>
    <definedName name="_R1_5" localSheetId="8">#REF!</definedName>
    <definedName name="_R1_5">#REF!</definedName>
    <definedName name="_R1_6" localSheetId="8">#REF!</definedName>
    <definedName name="_R1_6">#REF!</definedName>
    <definedName name="_R1_7" localSheetId="8">#REF!</definedName>
    <definedName name="_R1_7">#REF!</definedName>
    <definedName name="_R1_8" localSheetId="8">#REF!</definedName>
    <definedName name="_R1_8">#REF!</definedName>
    <definedName name="_R1_9" localSheetId="8">#REF!</definedName>
    <definedName name="_R1_9">#REF!</definedName>
    <definedName name="_R2_1">#REF!</definedName>
    <definedName name="_R2_10">#REF!</definedName>
    <definedName name="_R2_11">#REF!</definedName>
    <definedName name="_R2_2">#REF!</definedName>
    <definedName name="_R2_3" localSheetId="8">#REF!</definedName>
    <definedName name="_R2_3">#REF!</definedName>
    <definedName name="_R2_4" localSheetId="8">#REF!</definedName>
    <definedName name="_R2_4">#REF!</definedName>
    <definedName name="_R2_5" localSheetId="8">#REF!</definedName>
    <definedName name="_R2_5">#REF!</definedName>
    <definedName name="_R2_6" localSheetId="8">#REF!</definedName>
    <definedName name="_R2_6">#REF!</definedName>
    <definedName name="_R2_7" localSheetId="8">#REF!</definedName>
    <definedName name="_R2_7">#REF!</definedName>
    <definedName name="_R2_8" localSheetId="8">#REF!</definedName>
    <definedName name="_R2_8">#REF!</definedName>
    <definedName name="_R2_9" localSheetId="8">#REF!</definedName>
    <definedName name="_R2_9">#REF!</definedName>
    <definedName name="_R3_1">'1'!$A$1:$H$11</definedName>
    <definedName name="_R3_10" localSheetId="8">#REF!</definedName>
    <definedName name="_R3_10">#REF!</definedName>
    <definedName name="_R3_11" localSheetId="8">#REF!</definedName>
    <definedName name="_R3_11">#REF!</definedName>
    <definedName name="_R3_12" localSheetId="8">#REF!</definedName>
    <definedName name="_R3_12">#REF!</definedName>
    <definedName name="_R3_13" localSheetId="8">#REF!</definedName>
    <definedName name="_R3_13">#REF!</definedName>
    <definedName name="_R3_14" localSheetId="8">#REF!</definedName>
    <definedName name="_R3_14">#REF!</definedName>
    <definedName name="_R3_15" localSheetId="8">#REF!</definedName>
    <definedName name="_R3_15">#REF!</definedName>
    <definedName name="_R3_2">'2'!$A$1:$I$9</definedName>
    <definedName name="_R3_3" localSheetId="8">#REF!</definedName>
    <definedName name="_R3_3">#REF!</definedName>
    <definedName name="_R3_4" localSheetId="8">#REF!</definedName>
    <definedName name="_R3_4">#REF!</definedName>
    <definedName name="_R3_5" localSheetId="8">#REF!</definedName>
    <definedName name="_R3_5">#REF!</definedName>
    <definedName name="_R3_6" localSheetId="8">#REF!</definedName>
    <definedName name="_R3_6">#REF!</definedName>
    <definedName name="_R3_7" localSheetId="8">#REF!</definedName>
    <definedName name="_R3_7">#REF!</definedName>
    <definedName name="_R3_8" localSheetId="8">#REF!</definedName>
    <definedName name="_R3_8">#REF!</definedName>
    <definedName name="_R3_9" localSheetId="8">#REF!</definedName>
    <definedName name="_R3_9">#REF!</definedName>
    <definedName name="_R4_1">#REF!</definedName>
    <definedName name="_R4_2">#REF!</definedName>
    <definedName name="_R4_3" localSheetId="8">#REF!</definedName>
    <definedName name="_R4_3">#REF!</definedName>
    <definedName name="_R4_4" localSheetId="8">#REF!</definedName>
    <definedName name="_R4_4">#REF!</definedName>
    <definedName name="_R4_5" localSheetId="8">#REF!</definedName>
    <definedName name="_R4_5">#REF!</definedName>
    <definedName name="_R4_6" localSheetId="8">#REF!</definedName>
    <definedName name="_R4_6">#REF!</definedName>
    <definedName name="_R4_7">#REF!</definedName>
    <definedName name="_R4_8">#REF!</definedName>
    <definedName name="_R4_9">#REF!</definedName>
    <definedName name="_R5_1" localSheetId="8">#REF!</definedName>
    <definedName name="_R5_1">#REF!</definedName>
    <definedName name="_R5_2" localSheetId="8">#REF!</definedName>
    <definedName name="_R5_2">#REF!</definedName>
    <definedName name="_R5_3" localSheetId="8">#REF!</definedName>
    <definedName name="_R5_3">#REF!</definedName>
    <definedName name="_xlnm.Print_Area" localSheetId="2">'1 graf1'!$A$1:$B$23</definedName>
    <definedName name="_xlnm.Print_Area" localSheetId="5">'3 map1'!$A$1:$F$30</definedName>
    <definedName name="_xlnm.Print_Area" localSheetId="7">'4 graf1'!$A$1:$G$29</definedName>
  </definedNames>
  <calcPr calcId="152511"/>
</workbook>
</file>

<file path=xl/calcChain.xml><?xml version="1.0" encoding="utf-8"?>
<calcChain xmlns="http://schemas.openxmlformats.org/spreadsheetml/2006/main">
  <c r="C7" i="98" l="1"/>
  <c r="C8" i="98"/>
  <c r="C9" i="98"/>
  <c r="C10" i="98"/>
  <c r="C11" i="98"/>
  <c r="C13" i="98"/>
  <c r="C14" i="98"/>
  <c r="C15" i="98"/>
  <c r="C17" i="98"/>
  <c r="C18" i="98"/>
  <c r="C19" i="98"/>
  <c r="C20" i="98"/>
  <c r="C22" i="98"/>
  <c r="C23" i="98"/>
  <c r="C24" i="98"/>
  <c r="C25" i="98"/>
  <c r="C27" i="98"/>
  <c r="C28" i="98"/>
  <c r="C29" i="98"/>
  <c r="C30" i="98"/>
  <c r="C31" i="98"/>
  <c r="C33" i="98"/>
  <c r="C34" i="98"/>
  <c r="C35" i="98"/>
  <c r="C36" i="98"/>
  <c r="C38" i="98"/>
  <c r="C39" i="98"/>
  <c r="C40" i="98"/>
  <c r="C41" i="98"/>
  <c r="C42" i="98"/>
  <c r="C44" i="98"/>
  <c r="C45" i="98"/>
  <c r="C46" i="98"/>
  <c r="C47" i="98"/>
  <c r="C48" i="98"/>
  <c r="C50" i="98"/>
  <c r="C51" i="98"/>
  <c r="C52" i="98"/>
  <c r="C53" i="98"/>
  <c r="C54" i="98"/>
  <c r="C56" i="98"/>
  <c r="C57" i="98"/>
  <c r="C58" i="98"/>
  <c r="C59" i="98"/>
  <c r="C60" i="98"/>
  <c r="C61" i="98"/>
  <c r="C62" i="98"/>
  <c r="C64" i="98"/>
  <c r="C65" i="98"/>
  <c r="C66" i="98"/>
  <c r="C67" i="98"/>
  <c r="C68" i="98"/>
  <c r="C70" i="98"/>
  <c r="C71" i="98"/>
  <c r="C72" i="98"/>
  <c r="C73" i="98"/>
  <c r="C74" i="98"/>
  <c r="C76" i="98"/>
  <c r="C77" i="98"/>
  <c r="C78" i="98"/>
  <c r="C79" i="98"/>
  <c r="C80" i="98"/>
  <c r="C82" i="98"/>
  <c r="C83" i="98"/>
  <c r="C85" i="98"/>
  <c r="C86" i="98"/>
  <c r="C87" i="98"/>
  <c r="C89" i="98"/>
  <c r="C90" i="98"/>
  <c r="C92" i="98"/>
  <c r="C93" i="98"/>
  <c r="C94" i="98"/>
  <c r="C95" i="98"/>
  <c r="C96" i="98"/>
  <c r="C97" i="98"/>
  <c r="C99" i="98"/>
  <c r="C100" i="98"/>
  <c r="C102" i="98"/>
  <c r="C103" i="98"/>
  <c r="C104" i="98"/>
  <c r="C105" i="98"/>
  <c r="C106" i="98"/>
  <c r="C107" i="98"/>
  <c r="C108" i="98"/>
  <c r="C6" i="98"/>
  <c r="E11" i="98"/>
  <c r="E15" i="98"/>
  <c r="E20" i="98"/>
  <c r="E25" i="98"/>
  <c r="E31" i="98"/>
  <c r="E6" i="98"/>
  <c r="E7" i="98"/>
  <c r="E8" i="98"/>
  <c r="E9" i="98"/>
  <c r="E10" i="98"/>
  <c r="E13" i="98"/>
  <c r="E14" i="98"/>
  <c r="E17" i="98"/>
  <c r="E18" i="98"/>
  <c r="E19" i="98"/>
  <c r="E22" i="98"/>
  <c r="E23" i="98"/>
  <c r="E24" i="98"/>
  <c r="E27" i="98"/>
  <c r="E28" i="98"/>
  <c r="E29" i="98"/>
  <c r="E30" i="98"/>
  <c r="E33" i="98"/>
  <c r="E34" i="98"/>
  <c r="E35" i="98"/>
  <c r="E36" i="98"/>
  <c r="E38" i="98"/>
  <c r="E39" i="98"/>
  <c r="E40" i="98"/>
  <c r="E41" i="98"/>
  <c r="E42" i="98"/>
  <c r="E44" i="98"/>
  <c r="E45" i="98"/>
  <c r="E46" i="98"/>
  <c r="E47" i="98"/>
  <c r="E48" i="98"/>
  <c r="E50" i="98"/>
  <c r="E51" i="98"/>
  <c r="E52" i="98"/>
  <c r="E53" i="98"/>
  <c r="E54" i="98"/>
  <c r="E56" i="98"/>
  <c r="E57" i="98"/>
  <c r="E58" i="98"/>
  <c r="E59" i="98"/>
  <c r="E60" i="98"/>
  <c r="E61" i="98"/>
  <c r="E62" i="98"/>
  <c r="E64" i="98"/>
  <c r="E65" i="98"/>
  <c r="E66" i="98"/>
  <c r="E67" i="98"/>
  <c r="E68" i="98"/>
  <c r="E70" i="98"/>
  <c r="E71" i="98"/>
  <c r="E72" i="98"/>
  <c r="E73" i="98"/>
  <c r="E74" i="98"/>
  <c r="E76" i="98"/>
  <c r="E77" i="98"/>
  <c r="E78" i="98"/>
  <c r="E79" i="98"/>
  <c r="E80" i="98"/>
  <c r="E82" i="98"/>
  <c r="E83" i="98"/>
  <c r="E85" i="98"/>
  <c r="E86" i="98"/>
  <c r="E87" i="98"/>
  <c r="E89" i="98"/>
  <c r="E90" i="98"/>
  <c r="E92" i="98"/>
  <c r="E93" i="98"/>
  <c r="E94" i="98"/>
  <c r="E95" i="98"/>
  <c r="E96" i="98"/>
  <c r="E97" i="98"/>
  <c r="E99" i="98"/>
  <c r="E100" i="98"/>
  <c r="E102" i="98"/>
  <c r="E103" i="98"/>
  <c r="E104" i="98"/>
  <c r="E105" i="98"/>
  <c r="E106" i="98"/>
  <c r="E107" i="98"/>
  <c r="E108" i="98"/>
  <c r="G7" i="98"/>
  <c r="G8" i="98"/>
  <c r="G9" i="98"/>
  <c r="G10" i="98"/>
  <c r="G11" i="98"/>
  <c r="G13" i="98"/>
  <c r="G14" i="98"/>
  <c r="G15" i="98"/>
  <c r="G17" i="98"/>
  <c r="G18" i="98"/>
  <c r="G19" i="98"/>
  <c r="G20" i="98"/>
  <c r="G22" i="98"/>
  <c r="G23" i="98"/>
  <c r="G24" i="98"/>
  <c r="G25" i="98"/>
  <c r="G27" i="98"/>
  <c r="G28" i="98"/>
  <c r="G29" i="98"/>
  <c r="G30" i="98"/>
  <c r="G31" i="98"/>
  <c r="G33" i="98"/>
  <c r="G34" i="98"/>
  <c r="G35" i="98"/>
  <c r="G36" i="98"/>
  <c r="G38" i="98"/>
  <c r="G39" i="98"/>
  <c r="G40" i="98"/>
  <c r="G41" i="98"/>
  <c r="G42" i="98"/>
  <c r="G44" i="98"/>
  <c r="G45" i="98"/>
  <c r="G46" i="98"/>
  <c r="G47" i="98"/>
  <c r="G48" i="98"/>
  <c r="G50" i="98"/>
  <c r="G51" i="98"/>
  <c r="G52" i="98"/>
  <c r="G53" i="98"/>
  <c r="G54" i="98"/>
  <c r="G56" i="98"/>
  <c r="G57" i="98"/>
  <c r="G58" i="98"/>
  <c r="G59" i="98"/>
  <c r="G60" i="98"/>
  <c r="G61" i="98"/>
  <c r="G62" i="98"/>
  <c r="G64" i="98"/>
  <c r="G65" i="98"/>
  <c r="G66" i="98"/>
  <c r="G67" i="98"/>
  <c r="G68" i="98"/>
  <c r="G70" i="98"/>
  <c r="G71" i="98"/>
  <c r="G72" i="98"/>
  <c r="G73" i="98"/>
  <c r="G74" i="98"/>
  <c r="G76" i="98"/>
  <c r="G77" i="98"/>
  <c r="G78" i="98"/>
  <c r="G79" i="98"/>
  <c r="G80" i="98"/>
  <c r="G82" i="98"/>
  <c r="G83" i="98"/>
  <c r="G85" i="98"/>
  <c r="G86" i="98"/>
  <c r="G87" i="98"/>
  <c r="G89" i="98"/>
  <c r="G90" i="98"/>
  <c r="G92" i="98"/>
  <c r="G93" i="98"/>
  <c r="G94" i="98"/>
  <c r="G95" i="98"/>
  <c r="G96" i="98"/>
  <c r="G97" i="98"/>
  <c r="G99" i="98"/>
  <c r="G100" i="98"/>
  <c r="G102" i="98"/>
  <c r="G103" i="98"/>
  <c r="G104" i="98"/>
  <c r="G105" i="98"/>
  <c r="G106" i="98"/>
  <c r="G107" i="98"/>
  <c r="G108" i="98"/>
  <c r="G6" i="98"/>
  <c r="C4" i="72"/>
  <c r="D4" i="72"/>
  <c r="E4" i="72"/>
  <c r="F4" i="72"/>
  <c r="B4" i="72"/>
  <c r="G6" i="71"/>
  <c r="G7" i="71"/>
  <c r="G8" i="71"/>
  <c r="G9" i="71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5" i="71"/>
  <c r="E5" i="71"/>
  <c r="E6" i="71"/>
  <c r="E7" i="71"/>
  <c r="E8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C6" i="71"/>
  <c r="C7" i="71"/>
  <c r="C8" i="7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5" i="71"/>
  <c r="D4" i="71"/>
  <c r="F4" i="71"/>
  <c r="H4" i="71"/>
  <c r="I4" i="71"/>
  <c r="B4" i="71"/>
  <c r="E4" i="71" s="1"/>
  <c r="D19" i="24"/>
  <c r="C19" i="24"/>
  <c r="G4" i="71" l="1"/>
  <c r="C4" i="71"/>
  <c r="D18" i="24"/>
  <c r="E4" i="73" l="1"/>
  <c r="B4" i="73"/>
  <c r="D4" i="73"/>
  <c r="F4" i="73"/>
  <c r="C4" i="73"/>
  <c r="I4" i="98"/>
  <c r="G4" i="98"/>
  <c r="H4" i="98"/>
  <c r="F4" i="98"/>
  <c r="D4" i="98"/>
  <c r="C4" i="98"/>
  <c r="B4" i="98"/>
  <c r="E4" i="98" l="1"/>
  <c r="D17" i="24"/>
  <c r="D16" i="24" l="1"/>
</calcChain>
</file>

<file path=xl/sharedStrings.xml><?xml version="1.0" encoding="utf-8"?>
<sst xmlns="http://schemas.openxmlformats.org/spreadsheetml/2006/main" count="375" uniqueCount="151">
  <si>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</si>
  <si>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</si>
  <si>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</si>
  <si>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</si>
  <si>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</si>
  <si>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</si>
  <si>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</si>
  <si>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</si>
  <si>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</si>
  <si>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</si>
  <si>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</si>
  <si>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</si>
  <si>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</si>
  <si>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</si>
  <si>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</si>
  <si>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PSOE</t>
  </si>
  <si>
    <t>PP</t>
  </si>
  <si>
    <t>EUPV</t>
  </si>
  <si>
    <t xml:space="preserve">    6. Sant Francesc</t>
  </si>
  <si>
    <t xml:space="preserve">    1. Russafa</t>
  </si>
  <si>
    <t xml:space="preserve">    1. Campanar</t>
  </si>
  <si>
    <t xml:space="preserve">    4. Sant Pau</t>
  </si>
  <si>
    <t xml:space="preserve">    1. Marxalenes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</si>
  <si>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</si>
  <si>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</si>
  <si>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</si>
  <si>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</si>
  <si>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</si>
  <si>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</si>
  <si>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C. Universitària</t>
  </si>
  <si>
    <t xml:space="preserve">    1. Nou Moles</t>
  </si>
  <si>
    <t xml:space="preserve">    2. Soternes</t>
  </si>
  <si>
    <t xml:space="preserve">    2. Sant Isidre</t>
  </si>
  <si>
    <t xml:space="preserve">    3. Vara de Quart</t>
  </si>
  <si>
    <t xml:space="preserve">    5. Favara</t>
  </si>
  <si>
    <t xml:space="preserve">    5. Camí Real</t>
  </si>
  <si>
    <t xml:space="preserve">    4. Beteró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</si>
  <si>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</si>
  <si>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</si>
  <si>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</si>
  <si>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</si>
  <si>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</si>
  <si>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</si>
  <si>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</si>
  <si>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3. Carpesa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</si>
  <si>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</si>
  <si>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</si>
  <si>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</si>
  <si>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</si>
  <si>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</si>
  <si>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>-</t>
  </si>
  <si>
    <t xml:space="preserve">    3. Malilla </t>
  </si>
  <si>
    <t xml:space="preserve">    5. Natzaret </t>
  </si>
  <si>
    <t xml:space="preserve">    1. Orriols </t>
  </si>
  <si>
    <t xml:space="preserve">    2. Torrefiel </t>
  </si>
  <si>
    <t xml:space="preserve">    1. Benicalap </t>
  </si>
  <si>
    <t xml:space="preserve">    2. Ciutat Fallera </t>
  </si>
  <si>
    <t xml:space="preserve">    1. Benifaraig </t>
  </si>
  <si>
    <t xml:space="preserve">    2. Poble Nou </t>
  </si>
  <si>
    <t xml:space="preserve">    3. Tres Forques </t>
  </si>
  <si>
    <t xml:space="preserve">    7. Ciutat de les Arts i de les Ciències</t>
  </si>
  <si>
    <t xml:space="preserve">    3. Sant Llorenç</t>
  </si>
  <si>
    <t xml:space="preserve">    4. Sant Marcel·lí</t>
  </si>
  <si>
    <t>València</t>
  </si>
  <si>
    <t xml:space="preserve"> 2. l'Eixample</t>
  </si>
  <si>
    <t xml:space="preserve"> 5. la Saïdia</t>
  </si>
  <si>
    <t xml:space="preserve"> 7. l'Olivereta</t>
  </si>
  <si>
    <t xml:space="preserve">    1. el Forn d'Alcedo</t>
  </si>
  <si>
    <t xml:space="preserve">    4. el Saler</t>
  </si>
  <si>
    <t xml:space="preserve">    5. el Palmar</t>
  </si>
  <si>
    <t xml:space="preserve">    6. el Perellonet</t>
  </si>
  <si>
    <t xml:space="preserve">    7 i 8. la Torre - Faitanar</t>
  </si>
  <si>
    <t xml:space="preserve">    1. la Seu </t>
  </si>
  <si>
    <t xml:space="preserve">    2. la Xerea </t>
  </si>
  <si>
    <t xml:space="preserve">    2. la Roqueta</t>
  </si>
  <si>
    <t xml:space="preserve">    3. la Petxina</t>
  </si>
  <si>
    <t xml:space="preserve">    4. la Fontsanta</t>
  </si>
  <si>
    <t xml:space="preserve">    5. la Llum</t>
  </si>
  <si>
    <t xml:space="preserve">    1. la Raiosa</t>
  </si>
  <si>
    <t xml:space="preserve">    3. la Creu Coberta</t>
  </si>
  <si>
    <t xml:space="preserve">    6. la Punta </t>
  </si>
  <si>
    <t xml:space="preserve">    3. la Malva-rosa</t>
  </si>
  <si>
    <t xml:space="preserve">    4. la Bega Baixa</t>
  </si>
  <si>
    <t xml:space="preserve">    5. la Carrasca</t>
  </si>
  <si>
    <t xml:space="preserve">    3. el Carme 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</si>
  <si>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</si>
  <si>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</si>
  <si>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</si>
  <si>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</si>
  <si>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3. el Calvari</t>
  </si>
  <si>
    <t xml:space="preserve">    1. el Grau</t>
  </si>
  <si>
    <t xml:space="preserve">    2. el Cabanyal-el Canyamelar</t>
  </si>
  <si>
    <t xml:space="preserve">    2. les Tendetes</t>
  </si>
  <si>
    <t xml:space="preserve">    2. l'Hort de Senabre</t>
  </si>
  <si>
    <t xml:space="preserve">    1. l'Illa Perduda</t>
  </si>
  <si>
    <t xml:space="preserve">    3. l'Amistat</t>
  </si>
  <si>
    <t xml:space="preserve"> 6. el Pla del Real</t>
  </si>
  <si>
    <t>Fuente: Ministerio del Interior.</t>
  </si>
  <si>
    <t>Votos Leídos</t>
  </si>
  <si>
    <t>Porcentaje Participación</t>
  </si>
  <si>
    <t>Porcentaje Abstención</t>
  </si>
  <si>
    <t>Votos Nulos</t>
  </si>
  <si>
    <t>Votos a Candidaturas</t>
  </si>
  <si>
    <t>Otros</t>
  </si>
  <si>
    <t>Elecciones Generales 1977</t>
  </si>
  <si>
    <t>Elecciones Generales 1979</t>
  </si>
  <si>
    <t>Elecciones Generales 1982</t>
  </si>
  <si>
    <t>Elecciones Generales 1986</t>
  </si>
  <si>
    <t>Elecciones Generales 1989</t>
  </si>
  <si>
    <t>Elecciones Generales 1993</t>
  </si>
  <si>
    <t>Elecciones Generales 1996</t>
  </si>
  <si>
    <t>Elecciones Generales 2000</t>
  </si>
  <si>
    <t>Elecciones Generales 2004</t>
  </si>
  <si>
    <t>Elecciones Generales 2008</t>
  </si>
  <si>
    <t>Abstención</t>
  </si>
  <si>
    <t>Votos Válidos</t>
  </si>
  <si>
    <t>% Abstención</t>
  </si>
  <si>
    <t>Votos en Blanco</t>
  </si>
  <si>
    <t>Electorado</t>
  </si>
  <si>
    <t>Elecciones Generales 2011</t>
  </si>
  <si>
    <t>C's</t>
  </si>
  <si>
    <t>PODEMOS</t>
  </si>
  <si>
    <t xml:space="preserve">    4. Arrancapins </t>
  </si>
  <si>
    <t xml:space="preserve">    2. Morvedre </t>
  </si>
  <si>
    <t xml:space="preserve">    1. Patraix </t>
  </si>
  <si>
    <t xml:space="preserve">    3. la Creu del Grau </t>
  </si>
  <si>
    <t>Elecciones Generales 2015</t>
  </si>
  <si>
    <t>Elecciones Generales 2016</t>
  </si>
  <si>
    <t>COMPROMIS</t>
  </si>
  <si>
    <t>Nota: Ver tabla de equivalencias de partidos en el apartado de Conceptos.</t>
  </si>
  <si>
    <t>VOX</t>
  </si>
  <si>
    <t>Elecciones Generales 04/2019</t>
  </si>
  <si>
    <t>Elecciones Generales 11/2019</t>
  </si>
  <si>
    <t xml:space="preserve">    3. la Gran Via</t>
  </si>
  <si>
    <t xml:space="preserve">    4. el Safranar</t>
  </si>
  <si>
    <t xml:space="preserve">    1. Montolivet</t>
  </si>
  <si>
    <t xml:space="preserve">    4. la Fonteta de Sant Lluís</t>
  </si>
  <si>
    <t xml:space="preserve">    4 i 5. les Cases de Bàrcena-Mauella </t>
  </si>
  <si>
    <t xml:space="preserve">    2. Castellar-l’Oliveral</t>
  </si>
  <si>
    <t>Elecciones Generales 2023</t>
  </si>
  <si>
    <t>RESULTADOS ELECCIONES GENERALES</t>
  </si>
  <si>
    <t>1. Participación en las Elecciones Generales. 1977-2023</t>
  </si>
  <si>
    <t>Fuente: Ministerio del Interior</t>
  </si>
  <si>
    <t>3. Participación en las Elecciones Generales 2023 por distrito</t>
  </si>
  <si>
    <t>4. Votos a candidaturas en Elecciones Generales 2023 por distrito</t>
  </si>
  <si>
    <t>5. Participación en las Elecciones Generales 2023 por barrio</t>
  </si>
  <si>
    <t>6. Votos a candidaturas en las Elecciones Generales 2023 por barrio</t>
  </si>
  <si>
    <t>SUMAR-COMPROMÍS</t>
  </si>
  <si>
    <t>2. Votos a candidaturas en las Elecciones Generales. 1977-2023</t>
  </si>
  <si>
    <t xml:space="preserve">    5. na Rovella</t>
  </si>
  <si>
    <t xml:space="preserve">    2. en Corts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</si>
</sst>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s_-;\-* #,##0.00\ _P_t_s_-;_-* &quot;-&quot;??\ _P_t_s_-;_-@_-"/>
    <numFmt numFmtId="165" formatCode="0.0%"/>
    <numFmt numFmtId="166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3E7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9" fillId="0" borderId="0" xfId="0" applyFont="1" applyFill="1"/>
    <xf numFmtId="3" fontId="4" fillId="0" borderId="0" xfId="0" applyNumberFormat="1" applyFont="1" applyFill="1" applyAlignment="1">
      <alignment horizontal="right" wrapText="1"/>
    </xf>
    <xf numFmtId="165" fontId="4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5" fontId="4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165" fontId="4" fillId="0" borderId="0" xfId="4" applyNumberFormat="1" applyFont="1" applyFill="1" applyAlignment="1">
      <alignment horizontal="right" wrapText="1"/>
    </xf>
    <xf numFmtId="165" fontId="4" fillId="0" borderId="0" xfId="4" applyNumberFormat="1" applyFont="1" applyFill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/>
    <xf numFmtId="0" fontId="7" fillId="2" borderId="0" xfId="3" applyFont="1" applyFill="1" applyBorder="1" applyAlignment="1">
      <alignment horizontal="right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Border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Border="1"/>
    <xf numFmtId="0" fontId="4" fillId="3" borderId="0" xfId="0" applyFont="1" applyFill="1" applyAlignment="1">
      <alignment horizontal="left" indent="1"/>
    </xf>
    <xf numFmtId="165" fontId="4" fillId="3" borderId="0" xfId="0" applyNumberFormat="1" applyFont="1" applyFill="1"/>
    <xf numFmtId="165" fontId="4" fillId="3" borderId="0" xfId="4" applyNumberFormat="1" applyFont="1" applyFill="1"/>
    <xf numFmtId="3" fontId="4" fillId="3" borderId="0" xfId="0" applyNumberFormat="1" applyFont="1" applyFill="1" applyAlignment="1">
      <alignment horizontal="right" wrapText="1"/>
    </xf>
    <xf numFmtId="165" fontId="4" fillId="3" borderId="0" xfId="4" applyNumberFormat="1" applyFont="1" applyFill="1" applyAlignment="1">
      <alignment horizontal="right" wrapText="1"/>
    </xf>
    <xf numFmtId="165" fontId="4" fillId="3" borderId="0" xfId="0" applyNumberFormat="1" applyFont="1" applyFill="1" applyAlignment="1">
      <alignment horizontal="right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4" fillId="3" borderId="0" xfId="0" applyFont="1" applyFill="1" applyBorder="1" applyAlignment="1">
      <alignment horizontal="right"/>
    </xf>
    <xf numFmtId="165" fontId="0" fillId="0" borderId="0" xfId="4" applyNumberFormat="1" applyFont="1"/>
    <xf numFmtId="0" fontId="12" fillId="0" borderId="0" xfId="0" applyFont="1" applyFill="1"/>
    <xf numFmtId="3" fontId="12" fillId="0" borderId="0" xfId="0" applyNumberFormat="1" applyFont="1" applyFill="1" applyAlignment="1">
      <alignment horizontal="right"/>
    </xf>
    <xf numFmtId="3" fontId="4" fillId="3" borderId="0" xfId="0" applyNumberFormat="1" applyFont="1" applyFill="1" applyAlignment="1"/>
    <xf numFmtId="165" fontId="4" fillId="0" borderId="0" xfId="4" applyNumberFormat="1" applyFont="1" applyFill="1" applyBorder="1" applyAlignment="1">
      <alignment horizontal="right"/>
    </xf>
    <xf numFmtId="165" fontId="4" fillId="0" borderId="0" xfId="4" applyNumberFormat="1" applyFont="1" applyFill="1" applyAlignment="1">
      <alignment horizontal="right"/>
    </xf>
    <xf numFmtId="165" fontId="4" fillId="3" borderId="0" xfId="4" applyNumberFormat="1" applyFont="1" applyFill="1" applyAlignment="1">
      <alignment horizontal="right"/>
    </xf>
    <xf numFmtId="165" fontId="3" fillId="0" borderId="0" xfId="4" applyNumberFormat="1" applyFont="1"/>
    <xf numFmtId="165" fontId="7" fillId="2" borderId="0" xfId="4" applyNumberFormat="1" applyFont="1" applyFill="1" applyAlignment="1">
      <alignment horizontal="right" wrapText="1"/>
    </xf>
    <xf numFmtId="3" fontId="4" fillId="0" borderId="0" xfId="2" applyNumberFormat="1" applyFont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/>
  </cellXfs>
  <cellStyles count="6">
    <cellStyle name="Euro" xfId="1"/>
    <cellStyle name="Millares" xfId="2" builtinId="3"/>
    <cellStyle name="Normal" xfId="0" builtinId="0"/>
    <cellStyle name="Normal 4" xfId="5"/>
    <cellStyle name="Normal_1.12" xfId="3"/>
    <cellStyle name="Porcentaje" xfId="4" builtinId="5"/>
  </cellStyles>
  <dxfs count="0"/>
  <tableStyles count="0" defaultTableStyle="TableStyleMedium2" defaultPivotStyle="PivotStyleLight16"/>
  <colors>
    <mruColors>
      <color rgb="FFFD4DBE"/>
      <color rgb="FFFF6600"/>
      <color rgb="FFFFCC00"/>
      <color rgb="FF00B050"/>
      <color rgb="FF3366FF"/>
      <color rgb="FF800080"/>
      <color rgb="FFFF0000"/>
      <color rgb="FFF3E7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83819</xdr:rowOff>
    </xdr:from>
    <xdr:to>
      <xdr:col>1</xdr:col>
      <xdr:colOff>5029200</xdr:colOff>
      <xdr:row>22</xdr:row>
      <xdr:rowOff>45719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5744"/>
          <a:ext cx="52482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6</xdr:col>
      <xdr:colOff>752474</xdr:colOff>
      <xdr:row>33</xdr:row>
      <xdr:rowOff>142874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24474" cy="5324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32385</xdr:rowOff>
    </xdr:from>
    <xdr:to>
      <xdr:col>6</xdr:col>
      <xdr:colOff>365760</xdr:colOff>
      <xdr:row>27</xdr:row>
      <xdr:rowOff>41910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94310"/>
          <a:ext cx="4762500" cy="421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19050</xdr:colOff>
      <xdr:row>34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5353050" cy="535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"/>
  <sheetViews>
    <sheetView tabSelected="1" zoomScaleNormal="100" workbookViewId="0"/>
  </sheetViews>
  <sheetFormatPr baseColWidth="10" defaultRowHeight="12.75" x14ac:dyDescent="0.2"/>
  <sheetData>
    <row r="1" spans="1:1" ht="15.75" customHeight="1" x14ac:dyDescent="0.25">
      <c r="A1" s="8" t="s">
        <v>140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22"/>
  <sheetViews>
    <sheetView workbookViewId="0"/>
  </sheetViews>
  <sheetFormatPr baseColWidth="10" defaultRowHeight="12.75" x14ac:dyDescent="0.2"/>
  <cols>
    <col min="1" max="1" width="28.28515625" customWidth="1"/>
    <col min="2" max="2" width="10.42578125" customWidth="1"/>
    <col min="3" max="3" width="9.7109375" customWidth="1"/>
    <col min="4" max="4" width="12.5703125" customWidth="1"/>
    <col min="5" max="5" width="11.7109375" customWidth="1"/>
    <col min="6" max="7" width="9.7109375" customWidth="1"/>
    <col min="8" max="8" width="12.85546875" customWidth="1"/>
    <col min="9" max="9" width="5.5703125" customWidth="1"/>
  </cols>
  <sheetData>
    <row r="1" spans="1:9" ht="15.75" customHeight="1" x14ac:dyDescent="0.25">
      <c r="A1" s="8" t="s">
        <v>141</v>
      </c>
      <c r="B1" s="7"/>
      <c r="C1" s="7"/>
      <c r="D1" s="16"/>
      <c r="E1" s="6"/>
      <c r="F1" s="6"/>
      <c r="G1" s="6"/>
      <c r="H1" s="6"/>
    </row>
    <row r="2" spans="1:9" x14ac:dyDescent="0.2">
      <c r="A2" s="7"/>
      <c r="B2" s="7"/>
      <c r="C2" s="7"/>
      <c r="D2" s="7"/>
      <c r="E2" s="7"/>
      <c r="F2" s="7"/>
      <c r="G2" s="7"/>
      <c r="H2" s="7"/>
    </row>
    <row r="3" spans="1:9" ht="31.15" customHeight="1" x14ac:dyDescent="0.2">
      <c r="A3" s="31"/>
      <c r="B3" s="30" t="s">
        <v>118</v>
      </c>
      <c r="C3" s="30" t="s">
        <v>98</v>
      </c>
      <c r="D3" s="30" t="s">
        <v>99</v>
      </c>
      <c r="E3" s="30" t="s">
        <v>100</v>
      </c>
      <c r="F3" s="30" t="s">
        <v>101</v>
      </c>
      <c r="G3" s="30" t="s">
        <v>117</v>
      </c>
      <c r="H3" s="30" t="s">
        <v>102</v>
      </c>
    </row>
    <row r="4" spans="1:9" ht="15" customHeight="1" x14ac:dyDescent="0.2">
      <c r="A4" s="6" t="s">
        <v>104</v>
      </c>
      <c r="B4" s="17">
        <v>482901</v>
      </c>
      <c r="C4" s="17">
        <v>406367</v>
      </c>
      <c r="D4" s="24">
        <v>0.84151202834535443</v>
      </c>
      <c r="E4" s="21">
        <v>0.15848797165464557</v>
      </c>
      <c r="F4" s="17">
        <v>4531</v>
      </c>
      <c r="G4" s="17">
        <v>860</v>
      </c>
      <c r="H4" s="17">
        <v>400976</v>
      </c>
      <c r="I4" s="20"/>
    </row>
    <row r="5" spans="1:9" ht="15" customHeight="1" x14ac:dyDescent="0.2">
      <c r="A5" s="33" t="s">
        <v>105</v>
      </c>
      <c r="B5" s="34">
        <v>542911</v>
      </c>
      <c r="C5" s="34">
        <v>391123</v>
      </c>
      <c r="D5" s="40">
        <v>0.72040000000000004</v>
      </c>
      <c r="E5" s="39">
        <v>0.27958173623301058</v>
      </c>
      <c r="F5" s="34">
        <v>7578</v>
      </c>
      <c r="G5" s="34">
        <v>1113</v>
      </c>
      <c r="H5" s="34">
        <v>382432</v>
      </c>
      <c r="I5" s="20"/>
    </row>
    <row r="6" spans="1:9" ht="15" customHeight="1" x14ac:dyDescent="0.2">
      <c r="A6" s="6" t="s">
        <v>106</v>
      </c>
      <c r="B6" s="12">
        <v>536592</v>
      </c>
      <c r="C6" s="12">
        <v>454088</v>
      </c>
      <c r="D6" s="25">
        <v>0.84620000000000006</v>
      </c>
      <c r="E6" s="18">
        <v>0.15375555356770135</v>
      </c>
      <c r="F6" s="12">
        <v>11320</v>
      </c>
      <c r="G6" s="12">
        <v>2004</v>
      </c>
      <c r="H6" s="12">
        <v>440764</v>
      </c>
      <c r="I6" s="20"/>
    </row>
    <row r="7" spans="1:9" ht="15" customHeight="1" x14ac:dyDescent="0.2">
      <c r="A7" s="33" t="s">
        <v>107</v>
      </c>
      <c r="B7" s="34">
        <v>576378</v>
      </c>
      <c r="C7" s="34">
        <v>436471</v>
      </c>
      <c r="D7" s="40">
        <v>0.75730000000000008</v>
      </c>
      <c r="E7" s="39">
        <v>0.2427348025080763</v>
      </c>
      <c r="F7" s="34">
        <v>10704</v>
      </c>
      <c r="G7" s="34">
        <v>2520</v>
      </c>
      <c r="H7" s="34">
        <v>423247</v>
      </c>
      <c r="I7" s="20"/>
    </row>
    <row r="8" spans="1:9" ht="15" customHeight="1" x14ac:dyDescent="0.2">
      <c r="A8" s="6" t="s">
        <v>108</v>
      </c>
      <c r="B8" s="17">
        <v>577414</v>
      </c>
      <c r="C8" s="17">
        <v>422496</v>
      </c>
      <c r="D8" s="24">
        <v>0.73170376887294042</v>
      </c>
      <c r="E8" s="21">
        <v>0.26829623112705964</v>
      </c>
      <c r="F8" s="17">
        <v>1967</v>
      </c>
      <c r="G8" s="17">
        <v>2658</v>
      </c>
      <c r="H8" s="17">
        <v>417871</v>
      </c>
      <c r="I8" s="20"/>
    </row>
    <row r="9" spans="1:9" ht="15" customHeight="1" x14ac:dyDescent="0.2">
      <c r="A9" s="33" t="s">
        <v>109</v>
      </c>
      <c r="B9" s="41">
        <v>596381</v>
      </c>
      <c r="C9" s="41">
        <v>484434</v>
      </c>
      <c r="D9" s="42">
        <v>0.81228945925507356</v>
      </c>
      <c r="E9" s="43">
        <v>0.18771054074492649</v>
      </c>
      <c r="F9" s="41">
        <v>2380</v>
      </c>
      <c r="G9" s="41">
        <v>3584</v>
      </c>
      <c r="H9" s="41">
        <v>478470</v>
      </c>
      <c r="I9" s="20"/>
    </row>
    <row r="10" spans="1:9" ht="15" customHeight="1" x14ac:dyDescent="0.2">
      <c r="A10" s="14" t="s">
        <v>110</v>
      </c>
      <c r="B10" s="12">
        <v>625518</v>
      </c>
      <c r="C10" s="12">
        <v>501963</v>
      </c>
      <c r="D10" s="24">
        <v>0.80247570813309932</v>
      </c>
      <c r="E10" s="18">
        <v>0.19752429186690071</v>
      </c>
      <c r="F10" s="12">
        <v>1757</v>
      </c>
      <c r="G10" s="12">
        <v>5007</v>
      </c>
      <c r="H10" s="12">
        <v>495199</v>
      </c>
      <c r="I10" s="20"/>
    </row>
    <row r="11" spans="1:9" ht="15" customHeight="1" x14ac:dyDescent="0.2">
      <c r="A11" s="33" t="s">
        <v>111</v>
      </c>
      <c r="B11" s="41">
        <v>626396</v>
      </c>
      <c r="C11" s="41">
        <v>445551</v>
      </c>
      <c r="D11" s="42">
        <v>0.71129285627622141</v>
      </c>
      <c r="E11" s="43">
        <v>0.28870714372377859</v>
      </c>
      <c r="F11" s="41">
        <v>2161</v>
      </c>
      <c r="G11" s="41">
        <v>7098</v>
      </c>
      <c r="H11" s="41">
        <v>436292</v>
      </c>
      <c r="I11" s="20"/>
    </row>
    <row r="12" spans="1:9" ht="15" customHeight="1" x14ac:dyDescent="0.2">
      <c r="A12" s="6" t="s">
        <v>112</v>
      </c>
      <c r="B12" s="17">
        <v>611838</v>
      </c>
      <c r="C12" s="17">
        <v>476370</v>
      </c>
      <c r="D12" s="24">
        <v>0.77858844988379272</v>
      </c>
      <c r="E12" s="18">
        <v>0.22141155011620722</v>
      </c>
      <c r="F12" s="12">
        <v>2322</v>
      </c>
      <c r="G12" s="12">
        <v>9158</v>
      </c>
      <c r="H12" s="12">
        <v>464890</v>
      </c>
      <c r="I12" s="20"/>
    </row>
    <row r="13" spans="1:9" ht="15" customHeight="1" x14ac:dyDescent="0.2">
      <c r="A13" s="33" t="s">
        <v>113</v>
      </c>
      <c r="B13" s="41">
        <v>584518</v>
      </c>
      <c r="C13" s="41">
        <v>464944</v>
      </c>
      <c r="D13" s="42">
        <v>0.79541947382287637</v>
      </c>
      <c r="E13" s="39">
        <v>0.20458052617712372</v>
      </c>
      <c r="F13" s="34">
        <v>3178</v>
      </c>
      <c r="G13" s="34">
        <v>4679</v>
      </c>
      <c r="H13" s="34">
        <v>457087</v>
      </c>
      <c r="I13" s="20"/>
    </row>
    <row r="14" spans="1:9" ht="15" customHeight="1" x14ac:dyDescent="0.2">
      <c r="A14" s="6" t="s">
        <v>119</v>
      </c>
      <c r="B14" s="17">
        <v>574269</v>
      </c>
      <c r="C14" s="17">
        <v>435877</v>
      </c>
      <c r="D14" s="24">
        <v>0.75900000000000001</v>
      </c>
      <c r="E14" s="18">
        <v>0.24099999999999999</v>
      </c>
      <c r="F14" s="12">
        <v>4258</v>
      </c>
      <c r="G14" s="12">
        <v>4626</v>
      </c>
      <c r="H14" s="12">
        <v>426993</v>
      </c>
      <c r="I14" s="20"/>
    </row>
    <row r="15" spans="1:9" ht="15" customHeight="1" x14ac:dyDescent="0.2">
      <c r="A15" s="33" t="s">
        <v>126</v>
      </c>
      <c r="B15" s="34">
        <v>578668</v>
      </c>
      <c r="C15" s="34">
        <v>455547</v>
      </c>
      <c r="D15" s="39">
        <v>0.78700000000000003</v>
      </c>
      <c r="E15" s="39">
        <v>0.21299999999999999</v>
      </c>
      <c r="F15" s="34">
        <v>2746</v>
      </c>
      <c r="G15" s="34">
        <v>2701</v>
      </c>
      <c r="H15" s="34">
        <v>450100</v>
      </c>
      <c r="I15" s="20"/>
    </row>
    <row r="16" spans="1:9" ht="15" customHeight="1" x14ac:dyDescent="0.2">
      <c r="A16" s="6" t="s">
        <v>127</v>
      </c>
      <c r="B16" s="17">
        <v>579445</v>
      </c>
      <c r="C16" s="17">
        <v>442973</v>
      </c>
      <c r="D16" s="24">
        <f>C16/B16</f>
        <v>0.76447807816099889</v>
      </c>
      <c r="E16" s="18">
        <v>0.23599999999999999</v>
      </c>
      <c r="F16" s="12">
        <v>2819</v>
      </c>
      <c r="G16" s="12">
        <v>2541</v>
      </c>
      <c r="H16" s="12">
        <v>437613</v>
      </c>
      <c r="I16" s="20"/>
    </row>
    <row r="17" spans="1:9" ht="15" customHeight="1" x14ac:dyDescent="0.2">
      <c r="A17" s="33" t="s">
        <v>131</v>
      </c>
      <c r="B17" s="41">
        <v>581623</v>
      </c>
      <c r="C17" s="41">
        <v>454786</v>
      </c>
      <c r="D17" s="42">
        <f>C17/B17</f>
        <v>0.78192574915366142</v>
      </c>
      <c r="E17" s="39">
        <v>0.21807425084633861</v>
      </c>
      <c r="F17" s="34">
        <v>3602</v>
      </c>
      <c r="G17" s="34">
        <v>2675</v>
      </c>
      <c r="H17" s="34">
        <v>448509</v>
      </c>
      <c r="I17" s="20"/>
    </row>
    <row r="18" spans="1:9" ht="15" customHeight="1" x14ac:dyDescent="0.2">
      <c r="A18" s="6" t="s">
        <v>132</v>
      </c>
      <c r="B18" s="17">
        <v>582285</v>
      </c>
      <c r="C18" s="17">
        <v>437147</v>
      </c>
      <c r="D18" s="24">
        <f>C18/B18</f>
        <v>0.75074405145246748</v>
      </c>
      <c r="E18" s="18">
        <v>0.24925594854753255</v>
      </c>
      <c r="F18" s="12">
        <v>2725</v>
      </c>
      <c r="G18" s="12">
        <v>3315</v>
      </c>
      <c r="H18" s="12">
        <v>431107</v>
      </c>
      <c r="I18" s="20"/>
    </row>
    <row r="19" spans="1:9" ht="15" customHeight="1" x14ac:dyDescent="0.2">
      <c r="A19" s="33" t="s">
        <v>139</v>
      </c>
      <c r="B19" s="41">
        <v>576218</v>
      </c>
      <c r="C19" s="41">
        <f>F19+G19+H19</f>
        <v>437212</v>
      </c>
      <c r="D19" s="42">
        <f>C19/B19</f>
        <v>0.75876144098240594</v>
      </c>
      <c r="E19" s="39">
        <v>0.24123855901759403</v>
      </c>
      <c r="F19" s="34">
        <v>3358</v>
      </c>
      <c r="G19" s="34">
        <v>3338</v>
      </c>
      <c r="H19" s="34">
        <v>430516</v>
      </c>
      <c r="I19" s="20"/>
    </row>
    <row r="20" spans="1:9" x14ac:dyDescent="0.2">
      <c r="A20" s="10" t="s">
        <v>142</v>
      </c>
    </row>
    <row r="22" spans="1:9" x14ac:dyDescent="0.2">
      <c r="D22" s="1"/>
    </row>
  </sheetData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D11:D12"/>
  <sheetViews>
    <sheetView zoomScaleNormal="100" workbookViewId="0"/>
  </sheetViews>
  <sheetFormatPr baseColWidth="10" defaultColWidth="11.42578125" defaultRowHeight="12.75" x14ac:dyDescent="0.2"/>
  <cols>
    <col min="1" max="1" width="5.5703125" style="26" customWidth="1"/>
    <col min="2" max="2" width="75.7109375" style="26" customWidth="1"/>
    <col min="3" max="3" width="15.42578125" style="26" customWidth="1"/>
    <col min="4" max="16384" width="11.42578125" style="26"/>
  </cols>
  <sheetData>
    <row r="11" spans="4:4" ht="15" customHeight="1" x14ac:dyDescent="0.2"/>
    <row r="12" spans="4:4" x14ac:dyDescent="0.2">
      <c r="D12" s="28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J31"/>
  <sheetViews>
    <sheetView workbookViewId="0"/>
  </sheetViews>
  <sheetFormatPr baseColWidth="10" defaultRowHeight="12.75" x14ac:dyDescent="0.2"/>
  <cols>
    <col min="1" max="1" width="26.7109375" customWidth="1"/>
    <col min="2" max="4" width="10.7109375" style="2" customWidth="1"/>
    <col min="5" max="5" width="12.85546875" style="2" customWidth="1"/>
    <col min="6" max="9" width="10.7109375" style="2" customWidth="1"/>
  </cols>
  <sheetData>
    <row r="1" spans="1:10" ht="15.75" customHeight="1" x14ac:dyDescent="0.25">
      <c r="A1" s="8" t="s">
        <v>148</v>
      </c>
      <c r="B1" s="9"/>
      <c r="C1" s="9"/>
      <c r="D1" s="9"/>
      <c r="E1" s="9"/>
      <c r="F1" s="9"/>
      <c r="G1" s="9"/>
      <c r="H1" s="9"/>
      <c r="I1" s="9"/>
    </row>
    <row r="2" spans="1:10" x14ac:dyDescent="0.2">
      <c r="A2" s="7"/>
      <c r="B2" s="9"/>
      <c r="C2" s="9"/>
      <c r="D2" s="9"/>
      <c r="E2" s="9"/>
      <c r="F2" s="9"/>
      <c r="G2" s="9"/>
      <c r="H2" s="9"/>
      <c r="I2" s="9"/>
    </row>
    <row r="3" spans="1:10" ht="18.75" customHeight="1" x14ac:dyDescent="0.2">
      <c r="A3" s="31"/>
      <c r="B3" s="30" t="s">
        <v>15</v>
      </c>
      <c r="C3" s="30" t="s">
        <v>16</v>
      </c>
      <c r="D3" s="30" t="s">
        <v>130</v>
      </c>
      <c r="E3" s="30" t="s">
        <v>128</v>
      </c>
      <c r="F3" s="30" t="s">
        <v>121</v>
      </c>
      <c r="G3" s="30" t="s">
        <v>17</v>
      </c>
      <c r="H3" s="30" t="s">
        <v>120</v>
      </c>
      <c r="I3" s="32" t="s">
        <v>103</v>
      </c>
    </row>
    <row r="4" spans="1:10" ht="15" customHeight="1" x14ac:dyDescent="0.2">
      <c r="A4" s="6" t="s">
        <v>104</v>
      </c>
      <c r="B4" s="19">
        <v>128893</v>
      </c>
      <c r="C4" s="19">
        <v>28011</v>
      </c>
      <c r="D4" s="19" t="s">
        <v>50</v>
      </c>
      <c r="E4" s="19" t="s">
        <v>50</v>
      </c>
      <c r="F4" s="19" t="s">
        <v>50</v>
      </c>
      <c r="G4" s="19">
        <v>35222</v>
      </c>
      <c r="H4" s="19" t="s">
        <v>50</v>
      </c>
      <c r="I4" s="19">
        <v>208850</v>
      </c>
      <c r="J4" s="1"/>
    </row>
    <row r="5" spans="1:10" ht="15" customHeight="1" x14ac:dyDescent="0.2">
      <c r="A5" s="33" t="s">
        <v>105</v>
      </c>
      <c r="B5" s="46">
        <v>115240</v>
      </c>
      <c r="C5" s="35">
        <v>26986</v>
      </c>
      <c r="D5" s="46" t="s">
        <v>50</v>
      </c>
      <c r="E5" s="46" t="s">
        <v>50</v>
      </c>
      <c r="F5" s="46" t="s">
        <v>50</v>
      </c>
      <c r="G5" s="46">
        <v>58576</v>
      </c>
      <c r="H5" s="46" t="s">
        <v>50</v>
      </c>
      <c r="I5" s="46">
        <v>181630</v>
      </c>
    </row>
    <row r="6" spans="1:10" ht="15" customHeight="1" x14ac:dyDescent="0.2">
      <c r="A6" s="6" t="s">
        <v>106</v>
      </c>
      <c r="B6" s="19">
        <v>212504</v>
      </c>
      <c r="C6" s="19">
        <v>155895</v>
      </c>
      <c r="D6" s="19" t="s">
        <v>50</v>
      </c>
      <c r="E6" s="19">
        <v>3996</v>
      </c>
      <c r="F6" s="19" t="s">
        <v>50</v>
      </c>
      <c r="G6" s="19">
        <v>19898</v>
      </c>
      <c r="H6" s="19" t="s">
        <v>50</v>
      </c>
      <c r="I6" s="19">
        <v>48471</v>
      </c>
    </row>
    <row r="7" spans="1:10" ht="15" customHeight="1" x14ac:dyDescent="0.2">
      <c r="A7" s="33" t="s">
        <v>107</v>
      </c>
      <c r="B7" s="35">
        <v>172931</v>
      </c>
      <c r="C7" s="35">
        <v>129949</v>
      </c>
      <c r="D7" s="35" t="s">
        <v>50</v>
      </c>
      <c r="E7" s="35">
        <v>7427</v>
      </c>
      <c r="F7" s="35" t="s">
        <v>50</v>
      </c>
      <c r="G7" s="35">
        <v>20299</v>
      </c>
      <c r="H7" s="35" t="s">
        <v>50</v>
      </c>
      <c r="I7" s="35">
        <v>92641</v>
      </c>
    </row>
    <row r="8" spans="1:10" ht="15" customHeight="1" x14ac:dyDescent="0.2">
      <c r="A8" s="6" t="s">
        <v>108</v>
      </c>
      <c r="B8" s="19">
        <v>138598</v>
      </c>
      <c r="C8" s="19">
        <v>121024</v>
      </c>
      <c r="D8" s="19" t="s">
        <v>50</v>
      </c>
      <c r="E8" s="19">
        <v>5518</v>
      </c>
      <c r="F8" s="19" t="s">
        <v>50</v>
      </c>
      <c r="G8" s="19">
        <v>46239</v>
      </c>
      <c r="H8" s="19" t="s">
        <v>50</v>
      </c>
      <c r="I8" s="19">
        <v>106492</v>
      </c>
    </row>
    <row r="9" spans="1:10" ht="15" customHeight="1" x14ac:dyDescent="0.2">
      <c r="A9" s="33" t="s">
        <v>109</v>
      </c>
      <c r="B9" s="35">
        <v>149823</v>
      </c>
      <c r="C9" s="35">
        <v>205656</v>
      </c>
      <c r="D9" s="35" t="s">
        <v>50</v>
      </c>
      <c r="E9" s="35">
        <v>4231</v>
      </c>
      <c r="F9" s="35" t="s">
        <v>50</v>
      </c>
      <c r="G9" s="35">
        <v>60630</v>
      </c>
      <c r="H9" s="35" t="s">
        <v>50</v>
      </c>
      <c r="I9" s="35">
        <v>58130</v>
      </c>
    </row>
    <row r="10" spans="1:10" ht="15" customHeight="1" x14ac:dyDescent="0.2">
      <c r="A10" s="14" t="s">
        <v>110</v>
      </c>
      <c r="B10" s="19">
        <v>152186</v>
      </c>
      <c r="C10" s="19">
        <v>238007</v>
      </c>
      <c r="D10" s="19" t="s">
        <v>50</v>
      </c>
      <c r="E10" s="19">
        <v>2451</v>
      </c>
      <c r="F10" s="19" t="s">
        <v>50</v>
      </c>
      <c r="G10" s="19">
        <v>65506</v>
      </c>
      <c r="H10" s="19" t="s">
        <v>50</v>
      </c>
      <c r="I10" s="19">
        <v>37049</v>
      </c>
    </row>
    <row r="11" spans="1:10" ht="15" customHeight="1" x14ac:dyDescent="0.2">
      <c r="A11" s="33" t="s">
        <v>111</v>
      </c>
      <c r="B11" s="35">
        <v>127771</v>
      </c>
      <c r="C11" s="35">
        <v>242476</v>
      </c>
      <c r="D11" s="35" t="s">
        <v>50</v>
      </c>
      <c r="E11" s="35">
        <v>9045</v>
      </c>
      <c r="F11" s="35" t="s">
        <v>50</v>
      </c>
      <c r="G11" s="35">
        <v>32270</v>
      </c>
      <c r="H11" s="35" t="s">
        <v>50</v>
      </c>
      <c r="I11" s="35">
        <v>24730</v>
      </c>
    </row>
    <row r="12" spans="1:10" ht="15" customHeight="1" x14ac:dyDescent="0.2">
      <c r="A12" s="6" t="s">
        <v>112</v>
      </c>
      <c r="B12" s="19">
        <v>184669</v>
      </c>
      <c r="C12" s="19">
        <v>229921</v>
      </c>
      <c r="D12" s="19" t="s">
        <v>50</v>
      </c>
      <c r="E12" s="19">
        <v>4539</v>
      </c>
      <c r="F12" s="19" t="s">
        <v>50</v>
      </c>
      <c r="G12" s="19">
        <v>27868</v>
      </c>
      <c r="H12" s="19" t="s">
        <v>50</v>
      </c>
      <c r="I12" s="19">
        <v>17893</v>
      </c>
    </row>
    <row r="13" spans="1:10" ht="15" customHeight="1" x14ac:dyDescent="0.2">
      <c r="A13" s="33" t="s">
        <v>113</v>
      </c>
      <c r="B13" s="35">
        <v>175725</v>
      </c>
      <c r="C13" s="35">
        <v>246911</v>
      </c>
      <c r="D13" s="35" t="s">
        <v>50</v>
      </c>
      <c r="E13" s="35">
        <v>3626</v>
      </c>
      <c r="F13" s="35" t="s">
        <v>50</v>
      </c>
      <c r="G13" s="35">
        <v>14904</v>
      </c>
      <c r="H13" s="35" t="s">
        <v>50</v>
      </c>
      <c r="I13" s="35">
        <v>15921</v>
      </c>
    </row>
    <row r="14" spans="1:10" ht="15" customHeight="1" x14ac:dyDescent="0.2">
      <c r="A14" s="6" t="s">
        <v>119</v>
      </c>
      <c r="B14" s="19">
        <v>103103</v>
      </c>
      <c r="C14" s="19">
        <v>226404</v>
      </c>
      <c r="D14" s="19" t="s">
        <v>50</v>
      </c>
      <c r="E14" s="19">
        <v>25407</v>
      </c>
      <c r="F14" s="19" t="s">
        <v>50</v>
      </c>
      <c r="G14" s="19">
        <v>31059</v>
      </c>
      <c r="H14" s="19" t="s">
        <v>50</v>
      </c>
      <c r="I14" s="19">
        <v>41020</v>
      </c>
    </row>
    <row r="15" spans="1:10" ht="15" customHeight="1" x14ac:dyDescent="0.2">
      <c r="A15" s="33" t="s">
        <v>126</v>
      </c>
      <c r="B15" s="35">
        <v>69961</v>
      </c>
      <c r="C15" s="37">
        <v>145544</v>
      </c>
      <c r="D15" s="35" t="s">
        <v>50</v>
      </c>
      <c r="E15" s="57">
        <v>121278</v>
      </c>
      <c r="F15" s="57"/>
      <c r="G15" s="35">
        <v>21474</v>
      </c>
      <c r="H15" s="35">
        <v>74503</v>
      </c>
      <c r="I15" s="35">
        <v>17340</v>
      </c>
    </row>
    <row r="16" spans="1:10" ht="15" customHeight="1" x14ac:dyDescent="0.2">
      <c r="A16" s="6" t="s">
        <v>127</v>
      </c>
      <c r="B16" s="19">
        <v>76793</v>
      </c>
      <c r="C16" s="19">
        <v>159079</v>
      </c>
      <c r="D16" s="19" t="s">
        <v>50</v>
      </c>
      <c r="E16" s="56">
        <v>119236</v>
      </c>
      <c r="F16" s="56"/>
      <c r="G16" s="56"/>
      <c r="H16" s="19">
        <v>67957</v>
      </c>
      <c r="I16" s="19">
        <v>14548</v>
      </c>
    </row>
    <row r="17" spans="1:9" ht="15" customHeight="1" x14ac:dyDescent="0.2">
      <c r="A17" s="33" t="s">
        <v>131</v>
      </c>
      <c r="B17" s="35">
        <v>113237</v>
      </c>
      <c r="C17" s="35">
        <v>83662</v>
      </c>
      <c r="D17" s="35">
        <v>54634</v>
      </c>
      <c r="E17" s="35">
        <v>35131</v>
      </c>
      <c r="F17" s="58">
        <v>65993</v>
      </c>
      <c r="G17" s="59"/>
      <c r="H17" s="35">
        <v>84956</v>
      </c>
      <c r="I17" s="35">
        <v>10896</v>
      </c>
    </row>
    <row r="18" spans="1:9" ht="15" customHeight="1" x14ac:dyDescent="0.2">
      <c r="A18" s="6" t="s">
        <v>132</v>
      </c>
      <c r="B18" s="19">
        <v>107785</v>
      </c>
      <c r="C18" s="19">
        <v>106191</v>
      </c>
      <c r="D18" s="19">
        <v>72817</v>
      </c>
      <c r="E18" s="19">
        <v>39013</v>
      </c>
      <c r="F18" s="56">
        <v>59640</v>
      </c>
      <c r="G18" s="56"/>
      <c r="H18" s="19">
        <v>36347</v>
      </c>
      <c r="I18" s="19">
        <v>9314</v>
      </c>
    </row>
    <row r="19" spans="1:9" ht="15" customHeight="1" x14ac:dyDescent="0.2">
      <c r="A19" s="33" t="s">
        <v>139</v>
      </c>
      <c r="B19" s="35">
        <v>127884</v>
      </c>
      <c r="C19" s="35">
        <v>158522</v>
      </c>
      <c r="D19" s="35">
        <v>61250</v>
      </c>
      <c r="E19" s="57">
        <v>76880</v>
      </c>
      <c r="F19" s="57"/>
      <c r="G19" s="57"/>
      <c r="H19" s="35" t="s">
        <v>50</v>
      </c>
      <c r="I19" s="35">
        <v>5980</v>
      </c>
    </row>
    <row r="20" spans="1:9" x14ac:dyDescent="0.2">
      <c r="A20" s="10" t="s">
        <v>129</v>
      </c>
      <c r="B20"/>
      <c r="C20"/>
      <c r="D20" s="47"/>
      <c r="E20"/>
      <c r="F20"/>
      <c r="G20" s="47"/>
      <c r="H20" s="47"/>
      <c r="I20"/>
    </row>
    <row r="21" spans="1:9" x14ac:dyDescent="0.2">
      <c r="A21" s="10" t="s">
        <v>97</v>
      </c>
    </row>
    <row r="23" spans="1:9" x14ac:dyDescent="0.2">
      <c r="B23"/>
    </row>
    <row r="31" spans="1:9" x14ac:dyDescent="0.2">
      <c r="B31" s="3"/>
    </row>
  </sheetData>
  <mergeCells count="5">
    <mergeCell ref="F18:G18"/>
    <mergeCell ref="E16:G16"/>
    <mergeCell ref="E15:F15"/>
    <mergeCell ref="F17:G17"/>
    <mergeCell ref="E19:G19"/>
  </mergeCells>
  <phoneticPr fontId="0" type="noConversion"/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24"/>
  <sheetViews>
    <sheetView workbookViewId="0"/>
  </sheetViews>
  <sheetFormatPr baseColWidth="10" defaultRowHeight="12.75" x14ac:dyDescent="0.2"/>
  <cols>
    <col min="1" max="1" width="20.85546875" customWidth="1"/>
    <col min="2" max="4" width="11.7109375" customWidth="1"/>
    <col min="6" max="8" width="11.7109375" customWidth="1"/>
    <col min="9" max="9" width="12.28515625" customWidth="1"/>
  </cols>
  <sheetData>
    <row r="1" spans="1:9" ht="15.75" customHeight="1" x14ac:dyDescent="0.25">
      <c r="A1" s="8" t="s">
        <v>143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31.15" customHeight="1" x14ac:dyDescent="0.2">
      <c r="A3" s="31"/>
      <c r="B3" s="30" t="s">
        <v>118</v>
      </c>
      <c r="C3" s="30" t="s">
        <v>98</v>
      </c>
      <c r="D3" s="30" t="s">
        <v>114</v>
      </c>
      <c r="E3" s="30" t="s">
        <v>116</v>
      </c>
      <c r="F3" s="30" t="s">
        <v>101</v>
      </c>
      <c r="G3" s="30" t="s">
        <v>115</v>
      </c>
      <c r="H3" s="30" t="s">
        <v>117</v>
      </c>
      <c r="I3" s="30" t="s">
        <v>102</v>
      </c>
    </row>
    <row r="4" spans="1:9" ht="15" customHeight="1" x14ac:dyDescent="0.2">
      <c r="A4" s="6" t="s">
        <v>63</v>
      </c>
      <c r="B4" s="12">
        <f>SUM(B5:B23)</f>
        <v>576218</v>
      </c>
      <c r="C4" s="12">
        <f t="shared" ref="C4:I4" si="0">SUM(C5:C23)</f>
        <v>437212</v>
      </c>
      <c r="D4" s="12">
        <f t="shared" si="0"/>
        <v>139006</v>
      </c>
      <c r="E4" s="25">
        <f>D4/B4</f>
        <v>0.24123855901759403</v>
      </c>
      <c r="F4" s="12">
        <f t="shared" si="0"/>
        <v>3358</v>
      </c>
      <c r="G4" s="12">
        <f t="shared" si="0"/>
        <v>433854</v>
      </c>
      <c r="H4" s="12">
        <f t="shared" si="0"/>
        <v>3338</v>
      </c>
      <c r="I4" s="12">
        <f t="shared" si="0"/>
        <v>430516</v>
      </c>
    </row>
    <row r="5" spans="1:9" ht="15" customHeight="1" x14ac:dyDescent="0.2">
      <c r="A5" s="38" t="s">
        <v>0</v>
      </c>
      <c r="B5" s="34">
        <v>18984</v>
      </c>
      <c r="C5" s="34">
        <f>F5+H5+I5</f>
        <v>15106</v>
      </c>
      <c r="D5" s="34">
        <v>3878</v>
      </c>
      <c r="E5" s="40">
        <f t="shared" ref="E5:E23" si="1">D5/B5</f>
        <v>0.20427728613569321</v>
      </c>
      <c r="F5" s="34">
        <v>71</v>
      </c>
      <c r="G5" s="34">
        <f>H5+I5</f>
        <v>15035</v>
      </c>
      <c r="H5" s="34">
        <v>110</v>
      </c>
      <c r="I5" s="34">
        <v>14925</v>
      </c>
    </row>
    <row r="6" spans="1:9" ht="15" customHeight="1" x14ac:dyDescent="0.2">
      <c r="A6" s="13" t="s">
        <v>64</v>
      </c>
      <c r="B6" s="12">
        <v>32435</v>
      </c>
      <c r="C6" s="12">
        <f t="shared" ref="C6:C23" si="2">F6+H6+I6</f>
        <v>26146</v>
      </c>
      <c r="D6" s="12">
        <v>6289</v>
      </c>
      <c r="E6" s="25">
        <f t="shared" si="1"/>
        <v>0.19389548327424078</v>
      </c>
      <c r="F6" s="12">
        <v>158</v>
      </c>
      <c r="G6" s="12">
        <f t="shared" ref="G6:G23" si="3">H6+I6</f>
        <v>25988</v>
      </c>
      <c r="H6" s="12">
        <v>173</v>
      </c>
      <c r="I6" s="12">
        <v>25815</v>
      </c>
    </row>
    <row r="7" spans="1:9" ht="15" customHeight="1" x14ac:dyDescent="0.2">
      <c r="A7" s="38" t="s">
        <v>1</v>
      </c>
      <c r="B7" s="34">
        <v>35970</v>
      </c>
      <c r="C7" s="34">
        <f t="shared" si="2"/>
        <v>29091</v>
      </c>
      <c r="D7" s="34">
        <v>6879</v>
      </c>
      <c r="E7" s="40">
        <f t="shared" si="1"/>
        <v>0.19124270225187656</v>
      </c>
      <c r="F7" s="34">
        <v>197</v>
      </c>
      <c r="G7" s="34">
        <f t="shared" si="3"/>
        <v>28894</v>
      </c>
      <c r="H7" s="34">
        <v>237</v>
      </c>
      <c r="I7" s="34">
        <v>28657</v>
      </c>
    </row>
    <row r="8" spans="1:9" ht="15" customHeight="1" x14ac:dyDescent="0.2">
      <c r="A8" s="13" t="s">
        <v>2</v>
      </c>
      <c r="B8" s="12">
        <v>27649</v>
      </c>
      <c r="C8" s="12">
        <f t="shared" si="2"/>
        <v>21700</v>
      </c>
      <c r="D8" s="12">
        <v>5949</v>
      </c>
      <c r="E8" s="25">
        <f t="shared" si="1"/>
        <v>0.21516148866143442</v>
      </c>
      <c r="F8" s="12">
        <v>165</v>
      </c>
      <c r="G8" s="12">
        <f t="shared" si="3"/>
        <v>21535</v>
      </c>
      <c r="H8" s="12">
        <v>194</v>
      </c>
      <c r="I8" s="12">
        <v>21341</v>
      </c>
    </row>
    <row r="9" spans="1:9" ht="15" customHeight="1" x14ac:dyDescent="0.2">
      <c r="A9" s="38" t="s">
        <v>65</v>
      </c>
      <c r="B9" s="34">
        <v>33714</v>
      </c>
      <c r="C9" s="34">
        <f t="shared" si="2"/>
        <v>25564</v>
      </c>
      <c r="D9" s="34">
        <v>8150</v>
      </c>
      <c r="E9" s="40">
        <f t="shared" si="1"/>
        <v>0.24173933677404047</v>
      </c>
      <c r="F9" s="34">
        <v>177</v>
      </c>
      <c r="G9" s="34">
        <f t="shared" si="3"/>
        <v>25387</v>
      </c>
      <c r="H9" s="34">
        <v>187</v>
      </c>
      <c r="I9" s="34">
        <v>25200</v>
      </c>
    </row>
    <row r="10" spans="1:9" ht="15" customHeight="1" x14ac:dyDescent="0.2">
      <c r="A10" s="13" t="s">
        <v>96</v>
      </c>
      <c r="B10" s="12">
        <v>22512</v>
      </c>
      <c r="C10" s="12">
        <f t="shared" si="2"/>
        <v>18907</v>
      </c>
      <c r="D10" s="12">
        <v>3605</v>
      </c>
      <c r="E10" s="25">
        <f t="shared" si="1"/>
        <v>0.16013681592039802</v>
      </c>
      <c r="F10" s="12">
        <v>98</v>
      </c>
      <c r="G10" s="12">
        <f t="shared" si="3"/>
        <v>18809</v>
      </c>
      <c r="H10" s="12">
        <v>157</v>
      </c>
      <c r="I10" s="12">
        <v>18652</v>
      </c>
    </row>
    <row r="11" spans="1:9" ht="15" customHeight="1" x14ac:dyDescent="0.2">
      <c r="A11" s="38" t="s">
        <v>66</v>
      </c>
      <c r="B11" s="34">
        <v>34098</v>
      </c>
      <c r="C11" s="34">
        <f t="shared" si="2"/>
        <v>23938</v>
      </c>
      <c r="D11" s="34">
        <v>10160</v>
      </c>
      <c r="E11" s="40">
        <f t="shared" si="1"/>
        <v>0.29796469001114434</v>
      </c>
      <c r="F11" s="34">
        <v>233</v>
      </c>
      <c r="G11" s="34">
        <f t="shared" si="3"/>
        <v>23705</v>
      </c>
      <c r="H11" s="34">
        <v>165</v>
      </c>
      <c r="I11" s="34">
        <v>23540</v>
      </c>
    </row>
    <row r="12" spans="1:9" ht="15" customHeight="1" x14ac:dyDescent="0.2">
      <c r="A12" s="13" t="s">
        <v>3</v>
      </c>
      <c r="B12" s="12">
        <v>44510</v>
      </c>
      <c r="C12" s="12">
        <f t="shared" si="2"/>
        <v>34733</v>
      </c>
      <c r="D12" s="12">
        <v>9777</v>
      </c>
      <c r="E12" s="25">
        <f t="shared" si="1"/>
        <v>0.21965850370703213</v>
      </c>
      <c r="F12" s="12">
        <v>276</v>
      </c>
      <c r="G12" s="12">
        <f t="shared" si="3"/>
        <v>34457</v>
      </c>
      <c r="H12" s="12">
        <v>294</v>
      </c>
      <c r="I12" s="12">
        <v>34163</v>
      </c>
    </row>
    <row r="13" spans="1:9" ht="15" customHeight="1" x14ac:dyDescent="0.2">
      <c r="A13" s="38" t="s">
        <v>4</v>
      </c>
      <c r="B13" s="34">
        <v>37446</v>
      </c>
      <c r="C13" s="34">
        <f t="shared" si="2"/>
        <v>27998</v>
      </c>
      <c r="D13" s="34">
        <v>9448</v>
      </c>
      <c r="E13" s="40">
        <f t="shared" si="1"/>
        <v>0.25230999305666829</v>
      </c>
      <c r="F13" s="34">
        <v>249</v>
      </c>
      <c r="G13" s="34">
        <f t="shared" si="3"/>
        <v>27749</v>
      </c>
      <c r="H13" s="34">
        <v>237</v>
      </c>
      <c r="I13" s="34">
        <v>27512</v>
      </c>
    </row>
    <row r="14" spans="1:9" ht="15" customHeight="1" x14ac:dyDescent="0.2">
      <c r="A14" s="13" t="s">
        <v>5</v>
      </c>
      <c r="B14" s="12">
        <v>54202</v>
      </c>
      <c r="C14" s="12">
        <f t="shared" si="2"/>
        <v>39908</v>
      </c>
      <c r="D14" s="12">
        <v>14294</v>
      </c>
      <c r="E14" s="25">
        <f t="shared" si="1"/>
        <v>0.26371720600715842</v>
      </c>
      <c r="F14" s="12">
        <v>349</v>
      </c>
      <c r="G14" s="12">
        <f t="shared" si="3"/>
        <v>39559</v>
      </c>
      <c r="H14" s="12">
        <v>254</v>
      </c>
      <c r="I14" s="12">
        <v>39305</v>
      </c>
    </row>
    <row r="15" spans="1:9" ht="15" customHeight="1" x14ac:dyDescent="0.2">
      <c r="A15" s="38" t="s">
        <v>6</v>
      </c>
      <c r="B15" s="34">
        <v>39187</v>
      </c>
      <c r="C15" s="34">
        <f t="shared" si="2"/>
        <v>27788</v>
      </c>
      <c r="D15" s="34">
        <v>11399</v>
      </c>
      <c r="E15" s="40">
        <f t="shared" si="1"/>
        <v>0.29088728404828129</v>
      </c>
      <c r="F15" s="34">
        <v>227</v>
      </c>
      <c r="G15" s="34">
        <f t="shared" si="3"/>
        <v>27561</v>
      </c>
      <c r="H15" s="34">
        <v>172</v>
      </c>
      <c r="I15" s="34">
        <v>27389</v>
      </c>
    </row>
    <row r="16" spans="1:9" ht="15" customHeight="1" x14ac:dyDescent="0.2">
      <c r="A16" s="13" t="s">
        <v>7</v>
      </c>
      <c r="B16" s="12">
        <v>45769</v>
      </c>
      <c r="C16" s="12">
        <f t="shared" si="2"/>
        <v>34644</v>
      </c>
      <c r="D16" s="12">
        <v>11125</v>
      </c>
      <c r="E16" s="25">
        <f t="shared" si="1"/>
        <v>0.24306845244597872</v>
      </c>
      <c r="F16" s="12">
        <v>250</v>
      </c>
      <c r="G16" s="12">
        <f t="shared" si="3"/>
        <v>34394</v>
      </c>
      <c r="H16" s="12">
        <v>282</v>
      </c>
      <c r="I16" s="12">
        <v>34112</v>
      </c>
    </row>
    <row r="17" spans="1:9" ht="15" customHeight="1" x14ac:dyDescent="0.2">
      <c r="A17" s="38" t="s">
        <v>8</v>
      </c>
      <c r="B17" s="34">
        <v>27186</v>
      </c>
      <c r="C17" s="34">
        <f t="shared" si="2"/>
        <v>21312</v>
      </c>
      <c r="D17" s="34">
        <v>5874</v>
      </c>
      <c r="E17" s="40">
        <f t="shared" si="1"/>
        <v>0.21606709335687485</v>
      </c>
      <c r="F17" s="34">
        <v>143</v>
      </c>
      <c r="G17" s="34">
        <f t="shared" si="3"/>
        <v>21169</v>
      </c>
      <c r="H17" s="34">
        <v>174</v>
      </c>
      <c r="I17" s="34">
        <v>20995</v>
      </c>
    </row>
    <row r="18" spans="1:9" ht="15" customHeight="1" x14ac:dyDescent="0.2">
      <c r="A18" s="13" t="s">
        <v>9</v>
      </c>
      <c r="B18" s="12">
        <v>21311</v>
      </c>
      <c r="C18" s="12">
        <f t="shared" si="2"/>
        <v>16857</v>
      </c>
      <c r="D18" s="12">
        <v>4454</v>
      </c>
      <c r="E18" s="25">
        <f t="shared" si="1"/>
        <v>0.20900004692412369</v>
      </c>
      <c r="F18" s="12">
        <v>147</v>
      </c>
      <c r="G18" s="12">
        <f t="shared" si="3"/>
        <v>16710</v>
      </c>
      <c r="H18" s="12">
        <v>116</v>
      </c>
      <c r="I18" s="12">
        <v>16594</v>
      </c>
    </row>
    <row r="19" spans="1:9" ht="15" customHeight="1" x14ac:dyDescent="0.2">
      <c r="A19" s="38" t="s">
        <v>10</v>
      </c>
      <c r="B19" s="34">
        <v>36052</v>
      </c>
      <c r="C19" s="34">
        <f t="shared" si="2"/>
        <v>25932</v>
      </c>
      <c r="D19" s="34">
        <v>10120</v>
      </c>
      <c r="E19" s="40">
        <f t="shared" si="1"/>
        <v>0.28070564739820258</v>
      </c>
      <c r="F19" s="50">
        <v>222</v>
      </c>
      <c r="G19" s="50">
        <f t="shared" si="3"/>
        <v>25710</v>
      </c>
      <c r="H19" s="50">
        <v>216</v>
      </c>
      <c r="I19" s="34">
        <v>25494</v>
      </c>
    </row>
    <row r="20" spans="1:9" ht="15" customHeight="1" x14ac:dyDescent="0.2">
      <c r="A20" s="13" t="s">
        <v>11</v>
      </c>
      <c r="B20" s="12">
        <v>33757</v>
      </c>
      <c r="C20" s="12">
        <f t="shared" si="2"/>
        <v>24408</v>
      </c>
      <c r="D20" s="12">
        <v>9349</v>
      </c>
      <c r="E20" s="25">
        <f t="shared" si="1"/>
        <v>0.27694996593299165</v>
      </c>
      <c r="F20" s="12">
        <v>195</v>
      </c>
      <c r="G20" s="12">
        <f t="shared" si="3"/>
        <v>24213</v>
      </c>
      <c r="H20" s="12">
        <v>184</v>
      </c>
      <c r="I20" s="12">
        <v>24029</v>
      </c>
    </row>
    <row r="21" spans="1:9" ht="15" customHeight="1" x14ac:dyDescent="0.2">
      <c r="A21" s="38" t="s">
        <v>12</v>
      </c>
      <c r="B21" s="34">
        <v>5283</v>
      </c>
      <c r="C21" s="34">
        <f t="shared" si="2"/>
        <v>4141</v>
      </c>
      <c r="D21" s="34">
        <v>1142</v>
      </c>
      <c r="E21" s="40">
        <f t="shared" si="1"/>
        <v>0.21616505773234904</v>
      </c>
      <c r="F21" s="34">
        <v>33</v>
      </c>
      <c r="G21" s="34">
        <f t="shared" si="3"/>
        <v>4108</v>
      </c>
      <c r="H21" s="34">
        <v>32</v>
      </c>
      <c r="I21" s="34">
        <v>4076</v>
      </c>
    </row>
    <row r="22" spans="1:9" ht="15" customHeight="1" x14ac:dyDescent="0.2">
      <c r="A22" s="13" t="s">
        <v>13</v>
      </c>
      <c r="B22" s="12">
        <v>10493</v>
      </c>
      <c r="C22" s="12">
        <f t="shared" si="2"/>
        <v>7530</v>
      </c>
      <c r="D22" s="12">
        <v>2963</v>
      </c>
      <c r="E22" s="25">
        <f t="shared" si="1"/>
        <v>0.28237872867626035</v>
      </c>
      <c r="F22" s="12">
        <v>57</v>
      </c>
      <c r="G22" s="12">
        <f t="shared" si="3"/>
        <v>7473</v>
      </c>
      <c r="H22" s="12">
        <v>56</v>
      </c>
      <c r="I22" s="12">
        <v>7417</v>
      </c>
    </row>
    <row r="23" spans="1:9" ht="15" customHeight="1" x14ac:dyDescent="0.2">
      <c r="A23" s="38" t="s">
        <v>14</v>
      </c>
      <c r="B23" s="34">
        <v>15660</v>
      </c>
      <c r="C23" s="34">
        <f t="shared" si="2"/>
        <v>11509</v>
      </c>
      <c r="D23" s="34">
        <v>4151</v>
      </c>
      <c r="E23" s="40">
        <f t="shared" si="1"/>
        <v>0.26507024265644957</v>
      </c>
      <c r="F23" s="34">
        <v>111</v>
      </c>
      <c r="G23" s="34">
        <f t="shared" si="3"/>
        <v>11398</v>
      </c>
      <c r="H23" s="34">
        <v>98</v>
      </c>
      <c r="I23" s="34">
        <v>11300</v>
      </c>
    </row>
    <row r="24" spans="1:9" x14ac:dyDescent="0.2">
      <c r="A24" s="10" t="s">
        <v>142</v>
      </c>
    </row>
  </sheetData>
  <phoneticPr fontId="0" type="noConversion"/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"/>
  <sheetViews>
    <sheetView workbookViewId="0"/>
  </sheetViews>
  <sheetFormatPr baseColWidth="10" defaultRowHeight="12.75" x14ac:dyDescent="0.2"/>
  <sheetData/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F24"/>
  <sheetViews>
    <sheetView zoomScaleNormal="100" workbookViewId="0"/>
  </sheetViews>
  <sheetFormatPr baseColWidth="10" defaultColWidth="11.42578125" defaultRowHeight="12.75" x14ac:dyDescent="0.2"/>
  <cols>
    <col min="1" max="1" width="19.42578125" style="4" customWidth="1"/>
    <col min="2" max="6" width="17.140625" style="4" customWidth="1"/>
    <col min="7" max="16384" width="11.42578125" style="4"/>
  </cols>
  <sheetData>
    <row r="1" spans="1:6" ht="15.75" customHeight="1" x14ac:dyDescent="0.25">
      <c r="A1" s="8" t="s">
        <v>144</v>
      </c>
      <c r="B1" s="7"/>
      <c r="C1" s="7"/>
      <c r="D1" s="7"/>
      <c r="E1" s="7"/>
    </row>
    <row r="2" spans="1:6" x14ac:dyDescent="0.2">
      <c r="A2" s="7"/>
      <c r="B2" s="7"/>
      <c r="C2" s="7"/>
      <c r="D2" s="7"/>
      <c r="E2" s="7"/>
    </row>
    <row r="3" spans="1:6" ht="25.5" customHeight="1" x14ac:dyDescent="0.2">
      <c r="A3" s="31"/>
      <c r="B3" s="30" t="s">
        <v>16</v>
      </c>
      <c r="C3" s="30" t="s">
        <v>15</v>
      </c>
      <c r="D3" s="30" t="s">
        <v>147</v>
      </c>
      <c r="E3" s="30" t="s">
        <v>130</v>
      </c>
      <c r="F3" s="32" t="s">
        <v>103</v>
      </c>
    </row>
    <row r="4" spans="1:6" ht="15" customHeight="1" x14ac:dyDescent="0.2">
      <c r="A4" s="48" t="s">
        <v>63</v>
      </c>
      <c r="B4" s="49">
        <f>SUM(B5:B23)</f>
        <v>158522</v>
      </c>
      <c r="C4" s="49">
        <f t="shared" ref="C4:F4" si="0">SUM(C5:C23)</f>
        <v>127884</v>
      </c>
      <c r="D4" s="49">
        <f t="shared" si="0"/>
        <v>76880</v>
      </c>
      <c r="E4" s="49">
        <f t="shared" si="0"/>
        <v>61250</v>
      </c>
      <c r="F4" s="49">
        <f t="shared" si="0"/>
        <v>5980</v>
      </c>
    </row>
    <row r="5" spans="1:6" ht="15" customHeight="1" x14ac:dyDescent="0.2">
      <c r="A5" s="38" t="s">
        <v>0</v>
      </c>
      <c r="B5" s="34">
        <v>6181</v>
      </c>
      <c r="C5" s="34">
        <v>3040</v>
      </c>
      <c r="D5" s="34">
        <v>3063</v>
      </c>
      <c r="E5" s="36">
        <v>2502</v>
      </c>
      <c r="F5" s="34">
        <v>139</v>
      </c>
    </row>
    <row r="6" spans="1:6" ht="15" customHeight="1" x14ac:dyDescent="0.2">
      <c r="A6" s="13" t="s">
        <v>64</v>
      </c>
      <c r="B6" s="11">
        <v>12626</v>
      </c>
      <c r="C6" s="11">
        <v>4887</v>
      </c>
      <c r="D6" s="11">
        <v>4057</v>
      </c>
      <c r="E6" s="11">
        <v>3996</v>
      </c>
      <c r="F6" s="11">
        <v>249</v>
      </c>
    </row>
    <row r="7" spans="1:6" ht="15" customHeight="1" x14ac:dyDescent="0.2">
      <c r="A7" s="38" t="s">
        <v>1</v>
      </c>
      <c r="B7" s="34">
        <v>12520</v>
      </c>
      <c r="C7" s="34">
        <v>6649</v>
      </c>
      <c r="D7" s="34">
        <v>5258</v>
      </c>
      <c r="E7" s="36">
        <v>3958</v>
      </c>
      <c r="F7" s="34">
        <v>272</v>
      </c>
    </row>
    <row r="8" spans="1:6" ht="15" customHeight="1" x14ac:dyDescent="0.2">
      <c r="A8" s="13" t="s">
        <v>2</v>
      </c>
      <c r="B8" s="11">
        <v>8427</v>
      </c>
      <c r="C8" s="11">
        <v>6097</v>
      </c>
      <c r="D8" s="11">
        <v>3548</v>
      </c>
      <c r="E8" s="11">
        <v>3020</v>
      </c>
      <c r="F8" s="11">
        <v>249</v>
      </c>
    </row>
    <row r="9" spans="1:6" ht="15" customHeight="1" x14ac:dyDescent="0.2">
      <c r="A9" s="38" t="s">
        <v>65</v>
      </c>
      <c r="B9" s="34">
        <v>8518</v>
      </c>
      <c r="C9" s="34">
        <v>7859</v>
      </c>
      <c r="D9" s="34">
        <v>5217</v>
      </c>
      <c r="E9" s="36">
        <v>3252</v>
      </c>
      <c r="F9" s="34">
        <v>354</v>
      </c>
    </row>
    <row r="10" spans="1:6" ht="15" customHeight="1" x14ac:dyDescent="0.2">
      <c r="A10" s="13" t="s">
        <v>96</v>
      </c>
      <c r="B10" s="11">
        <v>10416</v>
      </c>
      <c r="C10" s="11">
        <v>3043</v>
      </c>
      <c r="D10" s="11">
        <v>1928</v>
      </c>
      <c r="E10" s="11">
        <v>3090</v>
      </c>
      <c r="F10" s="11">
        <v>175</v>
      </c>
    </row>
    <row r="11" spans="1:6" ht="15" customHeight="1" x14ac:dyDescent="0.2">
      <c r="A11" s="38" t="s">
        <v>66</v>
      </c>
      <c r="B11" s="34">
        <v>7835</v>
      </c>
      <c r="C11" s="34">
        <v>7875</v>
      </c>
      <c r="D11" s="34">
        <v>4219</v>
      </c>
      <c r="E11" s="36">
        <v>3214</v>
      </c>
      <c r="F11" s="34">
        <v>397</v>
      </c>
    </row>
    <row r="12" spans="1:6" ht="15" customHeight="1" x14ac:dyDescent="0.2">
      <c r="A12" s="13" t="s">
        <v>3</v>
      </c>
      <c r="B12" s="11">
        <v>11667</v>
      </c>
      <c r="C12" s="11">
        <v>11016</v>
      </c>
      <c r="D12" s="11">
        <v>6458</v>
      </c>
      <c r="E12" s="11">
        <v>4536</v>
      </c>
      <c r="F12" s="11">
        <v>486</v>
      </c>
    </row>
    <row r="13" spans="1:6" ht="15" customHeight="1" x14ac:dyDescent="0.2">
      <c r="A13" s="38" t="s">
        <v>4</v>
      </c>
      <c r="B13" s="34">
        <v>8774</v>
      </c>
      <c r="C13" s="34">
        <v>9464</v>
      </c>
      <c r="D13" s="34">
        <v>4883</v>
      </c>
      <c r="E13" s="36">
        <v>3952</v>
      </c>
      <c r="F13" s="34">
        <v>439</v>
      </c>
    </row>
    <row r="14" spans="1:6" ht="15" customHeight="1" x14ac:dyDescent="0.2">
      <c r="A14" s="13" t="s">
        <v>5</v>
      </c>
      <c r="B14" s="11">
        <v>14343</v>
      </c>
      <c r="C14" s="11">
        <v>11609</v>
      </c>
      <c r="D14" s="11">
        <v>6744</v>
      </c>
      <c r="E14" s="11">
        <v>5962</v>
      </c>
      <c r="F14" s="11">
        <v>647</v>
      </c>
    </row>
    <row r="15" spans="1:6" ht="15" customHeight="1" x14ac:dyDescent="0.2">
      <c r="A15" s="38" t="s">
        <v>6</v>
      </c>
      <c r="B15" s="34">
        <v>7852</v>
      </c>
      <c r="C15" s="34">
        <v>9711</v>
      </c>
      <c r="D15" s="34">
        <v>5579</v>
      </c>
      <c r="E15" s="36">
        <v>3755</v>
      </c>
      <c r="F15" s="34">
        <v>492</v>
      </c>
    </row>
    <row r="16" spans="1:6" ht="15" customHeight="1" x14ac:dyDescent="0.2">
      <c r="A16" s="13" t="s">
        <v>7</v>
      </c>
      <c r="B16" s="11">
        <v>12430</v>
      </c>
      <c r="C16" s="11">
        <v>10856</v>
      </c>
      <c r="D16" s="11">
        <v>5735</v>
      </c>
      <c r="E16" s="11">
        <v>4624</v>
      </c>
      <c r="F16" s="11">
        <v>467</v>
      </c>
    </row>
    <row r="17" spans="1:6" ht="15" customHeight="1" x14ac:dyDescent="0.2">
      <c r="A17" s="38" t="s">
        <v>8</v>
      </c>
      <c r="B17" s="34">
        <v>7352</v>
      </c>
      <c r="C17" s="34">
        <v>6757</v>
      </c>
      <c r="D17" s="34">
        <v>4039</v>
      </c>
      <c r="E17" s="36">
        <v>2549</v>
      </c>
      <c r="F17" s="34">
        <v>298</v>
      </c>
    </row>
    <row r="18" spans="1:6" ht="15" customHeight="1" x14ac:dyDescent="0.2">
      <c r="A18" s="13" t="s">
        <v>9</v>
      </c>
      <c r="B18" s="11">
        <v>5499</v>
      </c>
      <c r="C18" s="11">
        <v>4840</v>
      </c>
      <c r="D18" s="11">
        <v>3964</v>
      </c>
      <c r="E18" s="11">
        <v>2060</v>
      </c>
      <c r="F18" s="11">
        <v>231</v>
      </c>
    </row>
    <row r="19" spans="1:6" ht="15" customHeight="1" x14ac:dyDescent="0.2">
      <c r="A19" s="38" t="s">
        <v>10</v>
      </c>
      <c r="B19" s="34">
        <v>8109</v>
      </c>
      <c r="C19" s="34">
        <v>8786</v>
      </c>
      <c r="D19" s="34">
        <v>4470</v>
      </c>
      <c r="E19" s="36">
        <v>3707</v>
      </c>
      <c r="F19" s="34">
        <v>422</v>
      </c>
    </row>
    <row r="20" spans="1:6" ht="15" customHeight="1" x14ac:dyDescent="0.2">
      <c r="A20" s="13" t="s">
        <v>11</v>
      </c>
      <c r="B20" s="11">
        <v>7644</v>
      </c>
      <c r="C20" s="11">
        <v>8499</v>
      </c>
      <c r="D20" s="11">
        <v>4091</v>
      </c>
      <c r="E20" s="11">
        <v>3428</v>
      </c>
      <c r="F20" s="11">
        <v>367</v>
      </c>
    </row>
    <row r="21" spans="1:6" ht="15" customHeight="1" x14ac:dyDescent="0.2">
      <c r="A21" s="38" t="s">
        <v>12</v>
      </c>
      <c r="B21" s="34">
        <v>1765</v>
      </c>
      <c r="C21" s="34">
        <v>982</v>
      </c>
      <c r="D21" s="34">
        <v>683</v>
      </c>
      <c r="E21" s="36">
        <v>594</v>
      </c>
      <c r="F21" s="34">
        <v>52</v>
      </c>
    </row>
    <row r="22" spans="1:6" ht="15" customHeight="1" x14ac:dyDescent="0.2">
      <c r="A22" s="13" t="s">
        <v>13</v>
      </c>
      <c r="B22" s="11">
        <v>2197</v>
      </c>
      <c r="C22" s="11">
        <v>2745</v>
      </c>
      <c r="D22" s="11">
        <v>1141</v>
      </c>
      <c r="E22" s="11">
        <v>1211</v>
      </c>
      <c r="F22" s="11">
        <v>123</v>
      </c>
    </row>
    <row r="23" spans="1:6" ht="15" customHeight="1" x14ac:dyDescent="0.2">
      <c r="A23" s="38" t="s">
        <v>14</v>
      </c>
      <c r="B23" s="34">
        <v>4367</v>
      </c>
      <c r="C23" s="34">
        <v>3169</v>
      </c>
      <c r="D23" s="34">
        <v>1803</v>
      </c>
      <c r="E23" s="36">
        <v>1840</v>
      </c>
      <c r="F23" s="34">
        <v>121</v>
      </c>
    </row>
    <row r="24" spans="1:6" x14ac:dyDescent="0.2">
      <c r="A24" s="10" t="s">
        <v>142</v>
      </c>
    </row>
  </sheetData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6:O69"/>
  <sheetViews>
    <sheetView workbookViewId="0"/>
  </sheetViews>
  <sheetFormatPr baseColWidth="10" defaultRowHeight="12.75" x14ac:dyDescent="0.2"/>
  <sheetData>
    <row r="6" spans="1:1" x14ac:dyDescent="0.2">
      <c r="A6" s="27"/>
    </row>
    <row r="7" spans="1:1" x14ac:dyDescent="0.2">
      <c r="A7" s="27"/>
    </row>
    <row r="8" spans="1:1" x14ac:dyDescent="0.2">
      <c r="A8" s="27"/>
    </row>
    <row r="9" spans="1:1" x14ac:dyDescent="0.2">
      <c r="A9" s="27"/>
    </row>
    <row r="10" spans="1:1" x14ac:dyDescent="0.2">
      <c r="A10" s="27"/>
    </row>
    <row r="11" spans="1:1" x14ac:dyDescent="0.2">
      <c r="A11" s="27"/>
    </row>
    <row r="12" spans="1:1" x14ac:dyDescent="0.2">
      <c r="A12" s="27"/>
    </row>
    <row r="13" spans="1:1" x14ac:dyDescent="0.2">
      <c r="A13" s="27"/>
    </row>
    <row r="14" spans="1:1" x14ac:dyDescent="0.2">
      <c r="A14" s="27"/>
    </row>
    <row r="15" spans="1:1" x14ac:dyDescent="0.2">
      <c r="A15" s="27"/>
    </row>
    <row r="16" spans="1:1" x14ac:dyDescent="0.2">
      <c r="A16" s="27"/>
    </row>
    <row r="17" spans="1:15" x14ac:dyDescent="0.2">
      <c r="A17" s="27"/>
    </row>
    <row r="18" spans="1:15" x14ac:dyDescent="0.2">
      <c r="A18" s="27"/>
    </row>
    <row r="19" spans="1:15" x14ac:dyDescent="0.2">
      <c r="A19" s="27"/>
    </row>
    <row r="20" spans="1:15" x14ac:dyDescent="0.2">
      <c r="A20" s="27"/>
    </row>
    <row r="21" spans="1:15" x14ac:dyDescent="0.2">
      <c r="A21" s="27"/>
    </row>
    <row r="22" spans="1:15" x14ac:dyDescent="0.2">
      <c r="A22" s="27"/>
    </row>
    <row r="23" spans="1:15" x14ac:dyDescent="0.2">
      <c r="A23" s="27"/>
    </row>
    <row r="24" spans="1:15" x14ac:dyDescent="0.2">
      <c r="A24" s="27"/>
    </row>
    <row r="29" spans="1:15" x14ac:dyDescent="0.2">
      <c r="F29" s="44"/>
      <c r="G29" s="44"/>
      <c r="H29" s="44"/>
      <c r="I29" s="44"/>
      <c r="J29" s="44"/>
    </row>
    <row r="30" spans="1:15" x14ac:dyDescent="0.2"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ht="15" x14ac:dyDescent="0.2">
      <c r="D31" s="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x14ac:dyDescent="0.2"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4:15" x14ac:dyDescent="0.2"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4:15" x14ac:dyDescent="0.2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4:15" x14ac:dyDescent="0.2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4:15" x14ac:dyDescent="0.2"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4:15" x14ac:dyDescent="0.2"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4:15" x14ac:dyDescent="0.2"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4:15" x14ac:dyDescent="0.2"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4:15" x14ac:dyDescent="0.2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4:15" x14ac:dyDescent="0.2"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4:15" x14ac:dyDescent="0.2"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4:15" x14ac:dyDescent="0.2"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4:15" x14ac:dyDescent="0.2"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4:15" x14ac:dyDescent="0.2"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4:15" x14ac:dyDescent="0.2"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4:15" x14ac:dyDescent="0.2"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4:15" x14ac:dyDescent="0.2"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4:15" x14ac:dyDescent="0.2"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4:15" x14ac:dyDescent="0.2"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4:15" x14ac:dyDescent="0.2"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4:15" x14ac:dyDescent="0.2"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4:15" x14ac:dyDescent="0.2"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4:15" x14ac:dyDescent="0.2"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4:15" x14ac:dyDescent="0.2"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4:15" x14ac:dyDescent="0.2"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4:15" x14ac:dyDescent="0.2"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4:15" x14ac:dyDescent="0.2"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4:15" x14ac:dyDescent="0.2"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4:15" x14ac:dyDescent="0.2"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4:15" x14ac:dyDescent="0.2"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4:15" x14ac:dyDescent="0.2"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4:15" x14ac:dyDescent="0.2"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4:15" x14ac:dyDescent="0.2">
      <c r="D64" s="44"/>
      <c r="E64" s="44"/>
      <c r="F64" s="44"/>
      <c r="G64" s="44"/>
      <c r="H64" s="44"/>
      <c r="I64" s="44"/>
      <c r="J64" s="44"/>
      <c r="K64" s="44"/>
      <c r="L64" s="44"/>
      <c r="M64" s="44"/>
    </row>
    <row r="65" spans="4:13" x14ac:dyDescent="0.2"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4:13" x14ac:dyDescent="0.2"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4:13" x14ac:dyDescent="0.2"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4:13" x14ac:dyDescent="0.2">
      <c r="D68" s="44"/>
      <c r="E68" s="44"/>
      <c r="F68" s="44"/>
      <c r="G68" s="44"/>
      <c r="H68" s="44"/>
      <c r="I68" s="44"/>
      <c r="J68" s="44"/>
      <c r="K68" s="44"/>
      <c r="L68" s="44"/>
      <c r="M68" s="44"/>
    </row>
    <row r="69" spans="4:13" x14ac:dyDescent="0.2">
      <c r="D69" s="44"/>
      <c r="E69" s="44"/>
      <c r="F69" s="44"/>
      <c r="G69" s="44"/>
      <c r="H69" s="44"/>
      <c r="I69" s="44"/>
      <c r="J69" s="44"/>
      <c r="K69" s="44"/>
      <c r="L69" s="44"/>
      <c r="M69" s="44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I7:I25"/>
  <sheetViews>
    <sheetView workbookViewId="0"/>
  </sheetViews>
  <sheetFormatPr baseColWidth="10" defaultRowHeight="12.75" x14ac:dyDescent="0.2"/>
  <sheetData>
    <row r="7" spans="9:9" x14ac:dyDescent="0.2">
      <c r="I7" s="27"/>
    </row>
    <row r="8" spans="9:9" x14ac:dyDescent="0.2">
      <c r="I8" s="27"/>
    </row>
    <row r="9" spans="9:9" x14ac:dyDescent="0.2">
      <c r="I9" s="27"/>
    </row>
    <row r="10" spans="9:9" x14ac:dyDescent="0.2">
      <c r="I10" s="27"/>
    </row>
    <row r="11" spans="9:9" x14ac:dyDescent="0.2">
      <c r="I11" s="27"/>
    </row>
    <row r="12" spans="9:9" x14ac:dyDescent="0.2">
      <c r="I12" s="27"/>
    </row>
    <row r="13" spans="9:9" x14ac:dyDescent="0.2">
      <c r="I13" s="27"/>
    </row>
    <row r="14" spans="9:9" x14ac:dyDescent="0.2">
      <c r="I14" s="27"/>
    </row>
    <row r="15" spans="9:9" x14ac:dyDescent="0.2">
      <c r="I15" s="27"/>
    </row>
    <row r="16" spans="9:9" x14ac:dyDescent="0.2">
      <c r="I16" s="27"/>
    </row>
    <row r="17" spans="9:9" x14ac:dyDescent="0.2">
      <c r="I17" s="27"/>
    </row>
    <row r="18" spans="9:9" x14ac:dyDescent="0.2">
      <c r="I18" s="27"/>
    </row>
    <row r="19" spans="9:9" x14ac:dyDescent="0.2">
      <c r="I19" s="27"/>
    </row>
    <row r="20" spans="9:9" x14ac:dyDescent="0.2">
      <c r="I20" s="27"/>
    </row>
    <row r="21" spans="9:9" x14ac:dyDescent="0.2">
      <c r="I21" s="27"/>
    </row>
    <row r="22" spans="9:9" x14ac:dyDescent="0.2">
      <c r="I22" s="27"/>
    </row>
    <row r="23" spans="9:9" x14ac:dyDescent="0.2">
      <c r="I23" s="27"/>
    </row>
    <row r="24" spans="9:9" x14ac:dyDescent="0.2">
      <c r="I24" s="27"/>
    </row>
    <row r="25" spans="9:9" x14ac:dyDescent="0.2">
      <c r="I25" s="27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I129"/>
  <sheetViews>
    <sheetView zoomScaleNormal="100" workbookViewId="0"/>
  </sheetViews>
  <sheetFormatPr baseColWidth="10" defaultColWidth="11.42578125" defaultRowHeight="12.75" x14ac:dyDescent="0.2"/>
  <cols>
    <col min="1" max="1" width="34.28515625" style="4" customWidth="1"/>
    <col min="2" max="2" width="11.140625" style="5" customWidth="1"/>
    <col min="3" max="3" width="14.140625" style="5" customWidth="1"/>
    <col min="4" max="4" width="11.140625" style="5" customWidth="1"/>
    <col min="5" max="5" width="11.42578125" style="54"/>
    <col min="6" max="7" width="11.140625" style="5" customWidth="1"/>
    <col min="8" max="8" width="11.85546875" style="4" customWidth="1"/>
    <col min="9" max="9" width="12" style="4" bestFit="1" customWidth="1"/>
    <col min="10" max="16384" width="11.42578125" style="4"/>
  </cols>
  <sheetData>
    <row r="1" spans="1:9" ht="15.75" customHeight="1" x14ac:dyDescent="0.25">
      <c r="A1" s="60" t="s">
        <v>145</v>
      </c>
      <c r="B1" s="22"/>
      <c r="C1" s="22"/>
      <c r="D1" s="22"/>
      <c r="F1" s="23"/>
      <c r="G1" s="22"/>
    </row>
    <row r="2" spans="1:9" x14ac:dyDescent="0.2">
      <c r="A2" s="7"/>
      <c r="B2" s="9"/>
      <c r="C2" s="9"/>
      <c r="D2" s="9"/>
      <c r="F2" s="9"/>
      <c r="G2" s="9"/>
      <c r="H2" s="7"/>
    </row>
    <row r="3" spans="1:9" ht="30.75" customHeight="1" x14ac:dyDescent="0.2">
      <c r="A3" s="31"/>
      <c r="B3" s="30" t="s">
        <v>118</v>
      </c>
      <c r="C3" s="30" t="s">
        <v>98</v>
      </c>
      <c r="D3" s="30" t="s">
        <v>114</v>
      </c>
      <c r="E3" s="55" t="s">
        <v>116</v>
      </c>
      <c r="F3" s="30" t="s">
        <v>101</v>
      </c>
      <c r="G3" s="30" t="s">
        <v>115</v>
      </c>
      <c r="H3" s="30" t="s">
        <v>117</v>
      </c>
      <c r="I3" s="30" t="s">
        <v>102</v>
      </c>
    </row>
    <row r="4" spans="1:9" ht="15" customHeight="1" x14ac:dyDescent="0.2">
      <c r="A4" s="14" t="s">
        <v>63</v>
      </c>
      <c r="B4" s="19">
        <f>SUM(B5:B108)</f>
        <v>576218</v>
      </c>
      <c r="C4" s="19">
        <f>SUM(C5:C108)</f>
        <v>437212</v>
      </c>
      <c r="D4" s="19">
        <f>SUM(D5:D108)</f>
        <v>139006</v>
      </c>
      <c r="E4" s="51">
        <f>D4/B4</f>
        <v>0.24123855901759403</v>
      </c>
      <c r="F4" s="19">
        <f>SUM(F5:F108)</f>
        <v>3358</v>
      </c>
      <c r="G4" s="19">
        <f t="shared" ref="G4:I4" si="0">SUM(G5:G108)</f>
        <v>433854</v>
      </c>
      <c r="H4" s="19">
        <f t="shared" si="0"/>
        <v>3338</v>
      </c>
      <c r="I4" s="19">
        <f t="shared" si="0"/>
        <v>430516</v>
      </c>
    </row>
    <row r="5" spans="1:9" ht="15" customHeight="1" x14ac:dyDescent="0.2">
      <c r="A5" s="33" t="s">
        <v>0</v>
      </c>
      <c r="B5" s="34"/>
      <c r="C5" s="34"/>
      <c r="D5" s="34"/>
      <c r="E5" s="40"/>
      <c r="F5" s="34"/>
      <c r="G5" s="34"/>
      <c r="H5" s="34"/>
      <c r="I5" s="34"/>
    </row>
    <row r="6" spans="1:9" ht="15" customHeight="1" x14ac:dyDescent="0.2">
      <c r="A6" s="6" t="s">
        <v>72</v>
      </c>
      <c r="B6" s="12">
        <v>2042</v>
      </c>
      <c r="C6" s="19">
        <f>F6+H6+I6</f>
        <v>1629</v>
      </c>
      <c r="D6" s="19">
        <v>413</v>
      </c>
      <c r="E6" s="25">
        <f t="shared" ref="E6:E68" si="1">D6/B6</f>
        <v>0.20225269343780608</v>
      </c>
      <c r="F6" s="12">
        <v>6</v>
      </c>
      <c r="G6" s="12">
        <f>H6+I6</f>
        <v>1623</v>
      </c>
      <c r="H6" s="12">
        <v>14</v>
      </c>
      <c r="I6" s="12">
        <v>1609</v>
      </c>
    </row>
    <row r="7" spans="1:9" ht="15" customHeight="1" x14ac:dyDescent="0.2">
      <c r="A7" s="33" t="s">
        <v>73</v>
      </c>
      <c r="B7" s="34">
        <v>2843</v>
      </c>
      <c r="C7" s="35">
        <f t="shared" ref="C7:C70" si="2">F7+H7+I7</f>
        <v>2351</v>
      </c>
      <c r="D7" s="35">
        <v>492</v>
      </c>
      <c r="E7" s="40">
        <f t="shared" si="1"/>
        <v>0.17305663032008442</v>
      </c>
      <c r="F7" s="34">
        <v>10</v>
      </c>
      <c r="G7" s="34">
        <f t="shared" ref="G7:G70" si="3">H7+I7</f>
        <v>2341</v>
      </c>
      <c r="H7" s="34">
        <v>21</v>
      </c>
      <c r="I7" s="34">
        <v>2320</v>
      </c>
    </row>
    <row r="8" spans="1:9" ht="15" customHeight="1" x14ac:dyDescent="0.2">
      <c r="A8" s="6" t="s">
        <v>84</v>
      </c>
      <c r="B8" s="12">
        <v>4515</v>
      </c>
      <c r="C8" s="19">
        <f t="shared" si="2"/>
        <v>3458</v>
      </c>
      <c r="D8" s="19">
        <v>1057</v>
      </c>
      <c r="E8" s="25">
        <f t="shared" si="1"/>
        <v>0.23410852713178296</v>
      </c>
      <c r="F8" s="12">
        <v>17</v>
      </c>
      <c r="G8" s="12">
        <f t="shared" si="3"/>
        <v>3441</v>
      </c>
      <c r="H8" s="12">
        <v>25</v>
      </c>
      <c r="I8" s="12">
        <v>3416</v>
      </c>
    </row>
    <row r="9" spans="1:9" ht="15" customHeight="1" x14ac:dyDescent="0.2">
      <c r="A9" s="33" t="s">
        <v>85</v>
      </c>
      <c r="B9" s="34">
        <v>3059</v>
      </c>
      <c r="C9" s="35">
        <f t="shared" si="2"/>
        <v>2337</v>
      </c>
      <c r="D9" s="35">
        <v>722</v>
      </c>
      <c r="E9" s="40">
        <f t="shared" si="1"/>
        <v>0.2360248447204969</v>
      </c>
      <c r="F9" s="34">
        <v>11</v>
      </c>
      <c r="G9" s="34">
        <f t="shared" si="3"/>
        <v>2326</v>
      </c>
      <c r="H9" s="34">
        <v>18</v>
      </c>
      <c r="I9" s="34">
        <v>2308</v>
      </c>
    </row>
    <row r="10" spans="1:9" ht="15" customHeight="1" x14ac:dyDescent="0.2">
      <c r="A10" s="6" t="s">
        <v>86</v>
      </c>
      <c r="B10" s="12">
        <v>2457</v>
      </c>
      <c r="C10" s="19">
        <f t="shared" si="2"/>
        <v>1948</v>
      </c>
      <c r="D10" s="19">
        <v>509</v>
      </c>
      <c r="E10" s="25">
        <f t="shared" si="1"/>
        <v>0.20716320716320716</v>
      </c>
      <c r="F10" s="12">
        <v>17</v>
      </c>
      <c r="G10" s="12">
        <f t="shared" si="3"/>
        <v>1931</v>
      </c>
      <c r="H10" s="12">
        <v>9</v>
      </c>
      <c r="I10" s="12">
        <v>1922</v>
      </c>
    </row>
    <row r="11" spans="1:9" ht="15" customHeight="1" x14ac:dyDescent="0.2">
      <c r="A11" s="33" t="s">
        <v>18</v>
      </c>
      <c r="B11" s="34">
        <v>4068</v>
      </c>
      <c r="C11" s="35">
        <f t="shared" si="2"/>
        <v>3383</v>
      </c>
      <c r="D11" s="35">
        <v>685</v>
      </c>
      <c r="E11" s="40">
        <f t="shared" si="1"/>
        <v>0.16838741396263521</v>
      </c>
      <c r="F11" s="34">
        <v>10</v>
      </c>
      <c r="G11" s="34">
        <f t="shared" si="3"/>
        <v>3373</v>
      </c>
      <c r="H11" s="34">
        <v>23</v>
      </c>
      <c r="I11" s="34">
        <v>3350</v>
      </c>
    </row>
    <row r="12" spans="1:9" ht="15" customHeight="1" x14ac:dyDescent="0.2">
      <c r="A12" s="6" t="s">
        <v>64</v>
      </c>
      <c r="B12" s="12"/>
      <c r="C12" s="12"/>
      <c r="D12" s="12"/>
      <c r="E12" s="25"/>
      <c r="F12" s="12"/>
      <c r="G12" s="12"/>
      <c r="H12" s="12"/>
      <c r="I12" s="12"/>
    </row>
    <row r="13" spans="1:9" ht="15" customHeight="1" x14ac:dyDescent="0.2">
      <c r="A13" s="33" t="s">
        <v>19</v>
      </c>
      <c r="B13" s="34">
        <v>18090</v>
      </c>
      <c r="C13" s="35">
        <f t="shared" si="2"/>
        <v>13842</v>
      </c>
      <c r="D13" s="35">
        <v>4248</v>
      </c>
      <c r="E13" s="40">
        <f t="shared" si="1"/>
        <v>0.23482587064676616</v>
      </c>
      <c r="F13" s="34">
        <v>117</v>
      </c>
      <c r="G13" s="34">
        <f t="shared" si="3"/>
        <v>13725</v>
      </c>
      <c r="H13" s="34">
        <v>99</v>
      </c>
      <c r="I13" s="34">
        <v>13626</v>
      </c>
    </row>
    <row r="14" spans="1:9" ht="15" customHeight="1" x14ac:dyDescent="0.2">
      <c r="A14" s="6" t="s">
        <v>87</v>
      </c>
      <c r="B14" s="12">
        <v>5409</v>
      </c>
      <c r="C14" s="19">
        <f t="shared" si="2"/>
        <v>4753</v>
      </c>
      <c r="D14" s="19">
        <v>656</v>
      </c>
      <c r="E14" s="25">
        <f t="shared" si="1"/>
        <v>0.12127934923276021</v>
      </c>
      <c r="F14" s="12">
        <v>8</v>
      </c>
      <c r="G14" s="12">
        <f t="shared" si="3"/>
        <v>4745</v>
      </c>
      <c r="H14" s="12">
        <v>17</v>
      </c>
      <c r="I14" s="12">
        <v>4728</v>
      </c>
    </row>
    <row r="15" spans="1:9" ht="15" customHeight="1" x14ac:dyDescent="0.2">
      <c r="A15" s="33" t="s">
        <v>133</v>
      </c>
      <c r="B15" s="34">
        <v>8936</v>
      </c>
      <c r="C15" s="35">
        <f t="shared" si="2"/>
        <v>7551</v>
      </c>
      <c r="D15" s="35">
        <v>1385</v>
      </c>
      <c r="E15" s="40">
        <f t="shared" si="1"/>
        <v>0.15499104744852282</v>
      </c>
      <c r="F15" s="34">
        <v>33</v>
      </c>
      <c r="G15" s="34">
        <f t="shared" si="3"/>
        <v>7518</v>
      </c>
      <c r="H15" s="34">
        <v>57</v>
      </c>
      <c r="I15" s="34">
        <v>7461</v>
      </c>
    </row>
    <row r="16" spans="1:9" ht="15" customHeight="1" x14ac:dyDescent="0.2">
      <c r="A16" s="6" t="s">
        <v>1</v>
      </c>
      <c r="B16" s="12"/>
      <c r="C16" s="12"/>
      <c r="D16" s="12"/>
      <c r="E16" s="25"/>
      <c r="F16" s="12"/>
      <c r="G16" s="12"/>
      <c r="H16" s="12"/>
      <c r="I16" s="12"/>
    </row>
    <row r="17" spans="1:9" ht="15" customHeight="1" x14ac:dyDescent="0.2">
      <c r="A17" s="33" t="s">
        <v>88</v>
      </c>
      <c r="B17" s="34">
        <v>4628</v>
      </c>
      <c r="C17" s="35">
        <f t="shared" si="2"/>
        <v>3632</v>
      </c>
      <c r="D17" s="35">
        <v>996</v>
      </c>
      <c r="E17" s="40">
        <f t="shared" si="1"/>
        <v>0.21521175453759722</v>
      </c>
      <c r="F17" s="34">
        <v>29</v>
      </c>
      <c r="G17" s="34">
        <f t="shared" si="3"/>
        <v>3603</v>
      </c>
      <c r="H17" s="34">
        <v>25</v>
      </c>
      <c r="I17" s="34">
        <v>3578</v>
      </c>
    </row>
    <row r="18" spans="1:9" ht="15" customHeight="1" x14ac:dyDescent="0.2">
      <c r="A18" s="6" t="s">
        <v>74</v>
      </c>
      <c r="B18" s="12">
        <v>3087</v>
      </c>
      <c r="C18" s="19">
        <f t="shared" si="2"/>
        <v>2393</v>
      </c>
      <c r="D18" s="19">
        <v>694</v>
      </c>
      <c r="E18" s="25">
        <f t="shared" si="1"/>
        <v>0.22481373501781665</v>
      </c>
      <c r="F18" s="12">
        <v>20</v>
      </c>
      <c r="G18" s="12">
        <f t="shared" si="3"/>
        <v>2373</v>
      </c>
      <c r="H18" s="12">
        <v>11</v>
      </c>
      <c r="I18" s="12">
        <v>2362</v>
      </c>
    </row>
    <row r="19" spans="1:9" ht="15" customHeight="1" x14ac:dyDescent="0.2">
      <c r="A19" s="33" t="s">
        <v>75</v>
      </c>
      <c r="B19" s="34">
        <v>11176</v>
      </c>
      <c r="C19" s="35">
        <f t="shared" si="2"/>
        <v>9070</v>
      </c>
      <c r="D19" s="35">
        <v>2106</v>
      </c>
      <c r="E19" s="40">
        <f t="shared" si="1"/>
        <v>0.18843951324266284</v>
      </c>
      <c r="F19" s="34">
        <v>48</v>
      </c>
      <c r="G19" s="34">
        <f t="shared" si="3"/>
        <v>9022</v>
      </c>
      <c r="H19" s="34">
        <v>81</v>
      </c>
      <c r="I19" s="34">
        <v>8941</v>
      </c>
    </row>
    <row r="20" spans="1:9" ht="15" customHeight="1" x14ac:dyDescent="0.2">
      <c r="A20" s="6" t="s">
        <v>122</v>
      </c>
      <c r="B20" s="12">
        <v>17079</v>
      </c>
      <c r="C20" s="19">
        <f t="shared" si="2"/>
        <v>13996</v>
      </c>
      <c r="D20" s="19">
        <v>3083</v>
      </c>
      <c r="E20" s="25">
        <f t="shared" si="1"/>
        <v>0.18051408162070379</v>
      </c>
      <c r="F20" s="12">
        <v>100</v>
      </c>
      <c r="G20" s="12">
        <f t="shared" si="3"/>
        <v>13896</v>
      </c>
      <c r="H20" s="12">
        <v>120</v>
      </c>
      <c r="I20" s="12">
        <v>13776</v>
      </c>
    </row>
    <row r="21" spans="1:9" ht="15" customHeight="1" x14ac:dyDescent="0.2">
      <c r="A21" s="33" t="s">
        <v>2</v>
      </c>
      <c r="B21" s="34"/>
      <c r="C21" s="34"/>
      <c r="D21" s="34"/>
      <c r="E21" s="40"/>
      <c r="F21" s="34"/>
      <c r="G21" s="34"/>
      <c r="H21" s="34"/>
      <c r="I21" s="34"/>
    </row>
    <row r="22" spans="1:9" ht="15" customHeight="1" x14ac:dyDescent="0.2">
      <c r="A22" s="6" t="s">
        <v>20</v>
      </c>
      <c r="B22" s="12">
        <v>8820</v>
      </c>
      <c r="C22" s="19">
        <f t="shared" si="2"/>
        <v>7096</v>
      </c>
      <c r="D22" s="19">
        <v>1724</v>
      </c>
      <c r="E22" s="25">
        <f t="shared" si="1"/>
        <v>0.19546485260770974</v>
      </c>
      <c r="F22" s="12">
        <v>60</v>
      </c>
      <c r="G22" s="12">
        <f t="shared" si="3"/>
        <v>7036</v>
      </c>
      <c r="H22" s="12">
        <v>50</v>
      </c>
      <c r="I22" s="12">
        <v>6986</v>
      </c>
    </row>
    <row r="23" spans="1:9" ht="15" customHeight="1" x14ac:dyDescent="0.2">
      <c r="A23" s="33" t="s">
        <v>92</v>
      </c>
      <c r="B23" s="34">
        <v>3689</v>
      </c>
      <c r="C23" s="35">
        <f t="shared" si="2"/>
        <v>2760</v>
      </c>
      <c r="D23" s="35">
        <v>929</v>
      </c>
      <c r="E23" s="40">
        <f t="shared" si="1"/>
        <v>0.25182976416372999</v>
      </c>
      <c r="F23" s="34">
        <v>29</v>
      </c>
      <c r="G23" s="34">
        <f t="shared" si="3"/>
        <v>2731</v>
      </c>
      <c r="H23" s="34">
        <v>21</v>
      </c>
      <c r="I23" s="34">
        <v>2710</v>
      </c>
    </row>
    <row r="24" spans="1:9" ht="15" customHeight="1" x14ac:dyDescent="0.2">
      <c r="A24" s="6" t="s">
        <v>89</v>
      </c>
      <c r="B24" s="11">
        <v>3100</v>
      </c>
      <c r="C24" s="19">
        <f t="shared" si="2"/>
        <v>2083</v>
      </c>
      <c r="D24" s="19">
        <v>1017</v>
      </c>
      <c r="E24" s="52">
        <f t="shared" si="1"/>
        <v>0.32806451612903226</v>
      </c>
      <c r="F24" s="11">
        <v>17</v>
      </c>
      <c r="G24" s="11">
        <f t="shared" si="3"/>
        <v>2066</v>
      </c>
      <c r="H24" s="11">
        <v>24</v>
      </c>
      <c r="I24" s="11">
        <v>2042</v>
      </c>
    </row>
    <row r="25" spans="1:9" ht="15" customHeight="1" x14ac:dyDescent="0.2">
      <c r="A25" s="33" t="s">
        <v>21</v>
      </c>
      <c r="B25" s="36">
        <v>12040</v>
      </c>
      <c r="C25" s="35">
        <f t="shared" si="2"/>
        <v>9761</v>
      </c>
      <c r="D25" s="35">
        <v>2279</v>
      </c>
      <c r="E25" s="53">
        <f t="shared" si="1"/>
        <v>0.18928571428571428</v>
      </c>
      <c r="F25" s="36">
        <v>59</v>
      </c>
      <c r="G25" s="36">
        <f t="shared" si="3"/>
        <v>9702</v>
      </c>
      <c r="H25" s="36">
        <v>99</v>
      </c>
      <c r="I25" s="36">
        <v>9603</v>
      </c>
    </row>
    <row r="26" spans="1:9" ht="15" customHeight="1" x14ac:dyDescent="0.2">
      <c r="A26" s="6" t="s">
        <v>65</v>
      </c>
      <c r="B26" s="11"/>
      <c r="C26" s="11"/>
      <c r="D26" s="11"/>
      <c r="E26" s="52"/>
      <c r="F26" s="11"/>
      <c r="G26" s="11"/>
      <c r="H26" s="11"/>
      <c r="I26" s="11"/>
    </row>
    <row r="27" spans="1:9" ht="15" customHeight="1" x14ac:dyDescent="0.2">
      <c r="A27" s="33" t="s">
        <v>22</v>
      </c>
      <c r="B27" s="36">
        <v>7667</v>
      </c>
      <c r="C27" s="35">
        <f t="shared" si="2"/>
        <v>5667</v>
      </c>
      <c r="D27" s="35">
        <v>2000</v>
      </c>
      <c r="E27" s="53">
        <f t="shared" si="1"/>
        <v>0.26085822355549759</v>
      </c>
      <c r="F27" s="36">
        <v>37</v>
      </c>
      <c r="G27" s="36">
        <f t="shared" si="3"/>
        <v>5630</v>
      </c>
      <c r="H27" s="36">
        <v>43</v>
      </c>
      <c r="I27" s="36">
        <v>5587</v>
      </c>
    </row>
    <row r="28" spans="1:9" ht="15" customHeight="1" x14ac:dyDescent="0.2">
      <c r="A28" s="6" t="s">
        <v>123</v>
      </c>
      <c r="B28" s="11">
        <v>7312</v>
      </c>
      <c r="C28" s="19">
        <f t="shared" si="2"/>
        <v>5635</v>
      </c>
      <c r="D28" s="19">
        <v>1677</v>
      </c>
      <c r="E28" s="52">
        <f t="shared" si="1"/>
        <v>0.22934901531728666</v>
      </c>
      <c r="F28" s="11">
        <v>28</v>
      </c>
      <c r="G28" s="11">
        <f t="shared" si="3"/>
        <v>5607</v>
      </c>
      <c r="H28" s="11">
        <v>39</v>
      </c>
      <c r="I28" s="11">
        <v>5568</v>
      </c>
    </row>
    <row r="29" spans="1:9" ht="15" customHeight="1" x14ac:dyDescent="0.2">
      <c r="A29" s="33" t="s">
        <v>23</v>
      </c>
      <c r="B29" s="36">
        <v>5604</v>
      </c>
      <c r="C29" s="35">
        <f t="shared" si="2"/>
        <v>4359</v>
      </c>
      <c r="D29" s="35">
        <v>1245</v>
      </c>
      <c r="E29" s="53">
        <f t="shared" si="1"/>
        <v>0.22216274089935761</v>
      </c>
      <c r="F29" s="36">
        <v>22</v>
      </c>
      <c r="G29" s="36">
        <f t="shared" si="3"/>
        <v>4337</v>
      </c>
      <c r="H29" s="36">
        <v>27</v>
      </c>
      <c r="I29" s="36">
        <v>4310</v>
      </c>
    </row>
    <row r="30" spans="1:9" ht="15" customHeight="1" x14ac:dyDescent="0.2">
      <c r="A30" s="6" t="s">
        <v>24</v>
      </c>
      <c r="B30" s="11">
        <v>5838</v>
      </c>
      <c r="C30" s="19">
        <f t="shared" si="2"/>
        <v>4224</v>
      </c>
      <c r="D30" s="19">
        <v>1614</v>
      </c>
      <c r="E30" s="52">
        <f t="shared" si="1"/>
        <v>0.27646454265159304</v>
      </c>
      <c r="F30" s="11">
        <v>39</v>
      </c>
      <c r="G30" s="11">
        <f t="shared" si="3"/>
        <v>4185</v>
      </c>
      <c r="H30" s="11">
        <v>33</v>
      </c>
      <c r="I30" s="11">
        <v>4152</v>
      </c>
    </row>
    <row r="31" spans="1:9" ht="15" customHeight="1" x14ac:dyDescent="0.2">
      <c r="A31" s="33" t="s">
        <v>25</v>
      </c>
      <c r="B31" s="36">
        <v>7293</v>
      </c>
      <c r="C31" s="35">
        <f t="shared" si="2"/>
        <v>5679</v>
      </c>
      <c r="D31" s="35">
        <v>1614</v>
      </c>
      <c r="E31" s="53">
        <f t="shared" si="1"/>
        <v>0.22130810366104484</v>
      </c>
      <c r="F31" s="36">
        <v>51</v>
      </c>
      <c r="G31" s="36">
        <f t="shared" si="3"/>
        <v>5628</v>
      </c>
      <c r="H31" s="36">
        <v>45</v>
      </c>
      <c r="I31" s="36">
        <v>5583</v>
      </c>
    </row>
    <row r="32" spans="1:9" ht="15" customHeight="1" x14ac:dyDescent="0.2">
      <c r="A32" s="6" t="s">
        <v>96</v>
      </c>
      <c r="B32" s="11"/>
      <c r="C32" s="11"/>
      <c r="D32" s="11"/>
      <c r="E32" s="52"/>
      <c r="F32" s="11"/>
      <c r="G32" s="11"/>
      <c r="H32" s="11"/>
      <c r="I32" s="11"/>
    </row>
    <row r="33" spans="1:9" ht="15" customHeight="1" x14ac:dyDescent="0.2">
      <c r="A33" s="33" t="s">
        <v>26</v>
      </c>
      <c r="B33" s="36">
        <v>5112</v>
      </c>
      <c r="C33" s="35">
        <f t="shared" si="2"/>
        <v>4358</v>
      </c>
      <c r="D33" s="35">
        <v>754</v>
      </c>
      <c r="E33" s="53">
        <f t="shared" si="1"/>
        <v>0.1474960876369327</v>
      </c>
      <c r="F33" s="36">
        <v>21</v>
      </c>
      <c r="G33" s="36">
        <f t="shared" si="3"/>
        <v>4337</v>
      </c>
      <c r="H33" s="36">
        <v>30</v>
      </c>
      <c r="I33" s="36">
        <v>4307</v>
      </c>
    </row>
    <row r="34" spans="1:9" ht="15" customHeight="1" x14ac:dyDescent="0.2">
      <c r="A34" s="6" t="s">
        <v>27</v>
      </c>
      <c r="B34" s="11">
        <v>10576</v>
      </c>
      <c r="C34" s="19">
        <f t="shared" si="2"/>
        <v>8723</v>
      </c>
      <c r="D34" s="19">
        <v>1853</v>
      </c>
      <c r="E34" s="52">
        <f t="shared" si="1"/>
        <v>0.17520801815431164</v>
      </c>
      <c r="F34" s="11">
        <v>61</v>
      </c>
      <c r="G34" s="11">
        <f t="shared" si="3"/>
        <v>8662</v>
      </c>
      <c r="H34" s="11">
        <v>76</v>
      </c>
      <c r="I34" s="11">
        <v>8586</v>
      </c>
    </row>
    <row r="35" spans="1:9" ht="15" customHeight="1" x14ac:dyDescent="0.2">
      <c r="A35" s="33" t="s">
        <v>28</v>
      </c>
      <c r="B35" s="36">
        <v>4813</v>
      </c>
      <c r="C35" s="35">
        <f t="shared" si="2"/>
        <v>4130</v>
      </c>
      <c r="D35" s="35">
        <v>683</v>
      </c>
      <c r="E35" s="53">
        <f t="shared" si="1"/>
        <v>0.14190733430292957</v>
      </c>
      <c r="F35" s="36">
        <v>10</v>
      </c>
      <c r="G35" s="36">
        <f t="shared" si="3"/>
        <v>4120</v>
      </c>
      <c r="H35" s="36">
        <v>37</v>
      </c>
      <c r="I35" s="36">
        <v>4083</v>
      </c>
    </row>
    <row r="36" spans="1:9" ht="15" customHeight="1" x14ac:dyDescent="0.2">
      <c r="A36" s="6" t="s">
        <v>29</v>
      </c>
      <c r="B36" s="11">
        <v>2011</v>
      </c>
      <c r="C36" s="19">
        <f t="shared" si="2"/>
        <v>1696</v>
      </c>
      <c r="D36" s="19">
        <v>315</v>
      </c>
      <c r="E36" s="52">
        <f t="shared" si="1"/>
        <v>0.15663848831427152</v>
      </c>
      <c r="F36" s="11">
        <v>6</v>
      </c>
      <c r="G36" s="11">
        <f t="shared" si="3"/>
        <v>1690</v>
      </c>
      <c r="H36" s="11">
        <v>14</v>
      </c>
      <c r="I36" s="11">
        <v>1676</v>
      </c>
    </row>
    <row r="37" spans="1:9" ht="15" customHeight="1" x14ac:dyDescent="0.2">
      <c r="A37" s="33" t="s">
        <v>66</v>
      </c>
      <c r="B37" s="36"/>
      <c r="C37" s="36"/>
      <c r="D37" s="36"/>
      <c r="E37" s="53"/>
      <c r="F37" s="36"/>
      <c r="G37" s="36"/>
      <c r="H37" s="36"/>
      <c r="I37" s="36"/>
    </row>
    <row r="38" spans="1:9" ht="15" customHeight="1" x14ac:dyDescent="0.2">
      <c r="A38" s="6" t="s">
        <v>30</v>
      </c>
      <c r="B38" s="11">
        <v>19085</v>
      </c>
      <c r="C38" s="19">
        <f t="shared" si="2"/>
        <v>13541</v>
      </c>
      <c r="D38" s="19">
        <v>5544</v>
      </c>
      <c r="E38" s="52">
        <f t="shared" si="1"/>
        <v>0.29048991354466858</v>
      </c>
      <c r="F38" s="11">
        <v>147</v>
      </c>
      <c r="G38" s="11">
        <f t="shared" si="3"/>
        <v>13394</v>
      </c>
      <c r="H38" s="11">
        <v>100</v>
      </c>
      <c r="I38" s="11">
        <v>13294</v>
      </c>
    </row>
    <row r="39" spans="1:9" ht="15" customHeight="1" x14ac:dyDescent="0.2">
      <c r="A39" s="33" t="s">
        <v>31</v>
      </c>
      <c r="B39" s="36">
        <v>3453</v>
      </c>
      <c r="C39" s="35">
        <f t="shared" si="2"/>
        <v>2486</v>
      </c>
      <c r="D39" s="35">
        <v>967</v>
      </c>
      <c r="E39" s="53">
        <f t="shared" si="1"/>
        <v>0.28004633651896899</v>
      </c>
      <c r="F39" s="36">
        <v>19</v>
      </c>
      <c r="G39" s="36">
        <f t="shared" si="3"/>
        <v>2467</v>
      </c>
      <c r="H39" s="36">
        <v>15</v>
      </c>
      <c r="I39" s="36">
        <v>2452</v>
      </c>
    </row>
    <row r="40" spans="1:9" ht="15" customHeight="1" x14ac:dyDescent="0.2">
      <c r="A40" s="6" t="s">
        <v>59</v>
      </c>
      <c r="B40" s="11">
        <v>5605</v>
      </c>
      <c r="C40" s="19">
        <f t="shared" si="2"/>
        <v>3670</v>
      </c>
      <c r="D40" s="19">
        <v>1935</v>
      </c>
      <c r="E40" s="52">
        <f t="shared" si="1"/>
        <v>0.34522747546833182</v>
      </c>
      <c r="F40" s="11">
        <v>26</v>
      </c>
      <c r="G40" s="11">
        <f t="shared" si="3"/>
        <v>3644</v>
      </c>
      <c r="H40" s="11">
        <v>17</v>
      </c>
      <c r="I40" s="11">
        <v>3627</v>
      </c>
    </row>
    <row r="41" spans="1:9" ht="15" customHeight="1" x14ac:dyDescent="0.2">
      <c r="A41" s="33" t="s">
        <v>76</v>
      </c>
      <c r="B41" s="36">
        <v>2156</v>
      </c>
      <c r="C41" s="35">
        <f t="shared" si="2"/>
        <v>1305</v>
      </c>
      <c r="D41" s="35">
        <v>851</v>
      </c>
      <c r="E41" s="53">
        <f t="shared" si="1"/>
        <v>0.39471243042671617</v>
      </c>
      <c r="F41" s="36">
        <v>10</v>
      </c>
      <c r="G41" s="36">
        <f t="shared" si="3"/>
        <v>1295</v>
      </c>
      <c r="H41" s="36">
        <v>8</v>
      </c>
      <c r="I41" s="36">
        <v>1287</v>
      </c>
    </row>
    <row r="42" spans="1:9" ht="15" customHeight="1" x14ac:dyDescent="0.2">
      <c r="A42" s="6" t="s">
        <v>77</v>
      </c>
      <c r="B42" s="11">
        <v>3799</v>
      </c>
      <c r="C42" s="19">
        <f t="shared" si="2"/>
        <v>2936</v>
      </c>
      <c r="D42" s="19">
        <v>863</v>
      </c>
      <c r="E42" s="52">
        <f t="shared" si="1"/>
        <v>0.22716504343248223</v>
      </c>
      <c r="F42" s="11">
        <v>31</v>
      </c>
      <c r="G42" s="11">
        <f t="shared" si="3"/>
        <v>2905</v>
      </c>
      <c r="H42" s="11">
        <v>25</v>
      </c>
      <c r="I42" s="11">
        <v>2880</v>
      </c>
    </row>
    <row r="43" spans="1:9" ht="15" customHeight="1" x14ac:dyDescent="0.2">
      <c r="A43" s="33" t="s">
        <v>3</v>
      </c>
      <c r="B43" s="36"/>
      <c r="C43" s="36"/>
      <c r="D43" s="36"/>
      <c r="E43" s="53"/>
      <c r="F43" s="36"/>
      <c r="G43" s="36"/>
      <c r="H43" s="36"/>
      <c r="I43" s="36"/>
    </row>
    <row r="44" spans="1:9" ht="15" customHeight="1" x14ac:dyDescent="0.2">
      <c r="A44" s="6" t="s">
        <v>124</v>
      </c>
      <c r="B44" s="11">
        <v>18140</v>
      </c>
      <c r="C44" s="19">
        <f t="shared" si="2"/>
        <v>14088</v>
      </c>
      <c r="D44" s="19">
        <v>4052</v>
      </c>
      <c r="E44" s="52">
        <f t="shared" si="1"/>
        <v>0.22337375964718853</v>
      </c>
      <c r="F44" s="11">
        <v>114</v>
      </c>
      <c r="G44" s="11">
        <f t="shared" si="3"/>
        <v>13974</v>
      </c>
      <c r="H44" s="11">
        <v>103</v>
      </c>
      <c r="I44" s="11">
        <v>13871</v>
      </c>
    </row>
    <row r="45" spans="1:9" ht="15" customHeight="1" x14ac:dyDescent="0.2">
      <c r="A45" s="33" t="s">
        <v>32</v>
      </c>
      <c r="B45" s="36">
        <v>8111</v>
      </c>
      <c r="C45" s="35">
        <f t="shared" si="2"/>
        <v>6247</v>
      </c>
      <c r="D45" s="35">
        <v>1864</v>
      </c>
      <c r="E45" s="53">
        <f t="shared" si="1"/>
        <v>0.22981136727900381</v>
      </c>
      <c r="F45" s="36">
        <v>51</v>
      </c>
      <c r="G45" s="36">
        <f t="shared" si="3"/>
        <v>6196</v>
      </c>
      <c r="H45" s="36">
        <v>69</v>
      </c>
      <c r="I45" s="36">
        <v>6127</v>
      </c>
    </row>
    <row r="46" spans="1:9" ht="15" customHeight="1" x14ac:dyDescent="0.2">
      <c r="A46" s="6" t="s">
        <v>33</v>
      </c>
      <c r="B46" s="11">
        <v>7971</v>
      </c>
      <c r="C46" s="19">
        <f t="shared" si="2"/>
        <v>6220</v>
      </c>
      <c r="D46" s="19">
        <v>1751</v>
      </c>
      <c r="E46" s="52">
        <f t="shared" si="1"/>
        <v>0.21967130849328817</v>
      </c>
      <c r="F46" s="11">
        <v>55</v>
      </c>
      <c r="G46" s="11">
        <f t="shared" si="3"/>
        <v>6165</v>
      </c>
      <c r="H46" s="11">
        <v>47</v>
      </c>
      <c r="I46" s="11">
        <v>6118</v>
      </c>
    </row>
    <row r="47" spans="1:9" ht="15" customHeight="1" x14ac:dyDescent="0.2">
      <c r="A47" s="33" t="s">
        <v>134</v>
      </c>
      <c r="B47" s="36">
        <v>7641</v>
      </c>
      <c r="C47" s="35">
        <f t="shared" si="2"/>
        <v>6177</v>
      </c>
      <c r="D47" s="35">
        <v>1464</v>
      </c>
      <c r="E47" s="53">
        <f t="shared" si="1"/>
        <v>0.19159795838241067</v>
      </c>
      <c r="F47" s="36">
        <v>38</v>
      </c>
      <c r="G47" s="36">
        <f t="shared" si="3"/>
        <v>6139</v>
      </c>
      <c r="H47" s="36">
        <v>67</v>
      </c>
      <c r="I47" s="36">
        <v>6072</v>
      </c>
    </row>
    <row r="48" spans="1:9" ht="15" customHeight="1" x14ac:dyDescent="0.2">
      <c r="A48" s="6" t="s">
        <v>34</v>
      </c>
      <c r="B48" s="11">
        <v>2647</v>
      </c>
      <c r="C48" s="19">
        <f t="shared" si="2"/>
        <v>2001</v>
      </c>
      <c r="D48" s="19">
        <v>646</v>
      </c>
      <c r="E48" s="52">
        <f t="shared" si="1"/>
        <v>0.24404986777483945</v>
      </c>
      <c r="F48" s="11">
        <v>18</v>
      </c>
      <c r="G48" s="11">
        <f t="shared" si="3"/>
        <v>1983</v>
      </c>
      <c r="H48" s="11">
        <v>8</v>
      </c>
      <c r="I48" s="11">
        <v>1975</v>
      </c>
    </row>
    <row r="49" spans="1:9" ht="15" customHeight="1" x14ac:dyDescent="0.2">
      <c r="A49" s="33" t="s">
        <v>4</v>
      </c>
      <c r="B49" s="36"/>
      <c r="C49" s="36"/>
      <c r="D49" s="36"/>
      <c r="E49" s="53"/>
      <c r="F49" s="36"/>
      <c r="G49" s="36"/>
      <c r="H49" s="36"/>
      <c r="I49" s="36"/>
    </row>
    <row r="50" spans="1:9" ht="15" customHeight="1" x14ac:dyDescent="0.2">
      <c r="A50" s="6" t="s">
        <v>78</v>
      </c>
      <c r="B50" s="11">
        <v>10518</v>
      </c>
      <c r="C50" s="19">
        <f t="shared" si="2"/>
        <v>7918</v>
      </c>
      <c r="D50" s="19">
        <v>2600</v>
      </c>
      <c r="E50" s="52">
        <f t="shared" si="1"/>
        <v>0.2471952842745769</v>
      </c>
      <c r="F50" s="11">
        <v>83</v>
      </c>
      <c r="G50" s="11">
        <f t="shared" si="3"/>
        <v>7835</v>
      </c>
      <c r="H50" s="11">
        <v>66</v>
      </c>
      <c r="I50" s="11">
        <v>7769</v>
      </c>
    </row>
    <row r="51" spans="1:9" ht="15" customHeight="1" x14ac:dyDescent="0.2">
      <c r="A51" s="33" t="s">
        <v>93</v>
      </c>
      <c r="B51" s="36">
        <v>12357</v>
      </c>
      <c r="C51" s="35">
        <f t="shared" si="2"/>
        <v>9299</v>
      </c>
      <c r="D51" s="35">
        <v>3058</v>
      </c>
      <c r="E51" s="53">
        <f t="shared" si="1"/>
        <v>0.24747106902969976</v>
      </c>
      <c r="F51" s="36">
        <v>78</v>
      </c>
      <c r="G51" s="36">
        <f t="shared" si="3"/>
        <v>9221</v>
      </c>
      <c r="H51" s="36">
        <v>77</v>
      </c>
      <c r="I51" s="36">
        <v>9144</v>
      </c>
    </row>
    <row r="52" spans="1:9" ht="15" customHeight="1" x14ac:dyDescent="0.2">
      <c r="A52" s="6" t="s">
        <v>79</v>
      </c>
      <c r="B52" s="11">
        <v>4447</v>
      </c>
      <c r="C52" s="19">
        <f t="shared" si="2"/>
        <v>3372</v>
      </c>
      <c r="D52" s="19">
        <v>1075</v>
      </c>
      <c r="E52" s="52">
        <f t="shared" si="1"/>
        <v>0.24173600179896559</v>
      </c>
      <c r="F52" s="11">
        <v>30</v>
      </c>
      <c r="G52" s="11">
        <f t="shared" si="3"/>
        <v>3342</v>
      </c>
      <c r="H52" s="11">
        <v>33</v>
      </c>
      <c r="I52" s="11">
        <v>3309</v>
      </c>
    </row>
    <row r="53" spans="1:9" ht="15" customHeight="1" x14ac:dyDescent="0.2">
      <c r="A53" s="33" t="s">
        <v>62</v>
      </c>
      <c r="B53" s="36">
        <v>7402</v>
      </c>
      <c r="C53" s="35">
        <f t="shared" si="2"/>
        <v>5403</v>
      </c>
      <c r="D53" s="35">
        <v>1999</v>
      </c>
      <c r="E53" s="53">
        <f t="shared" si="1"/>
        <v>0.27006214536611728</v>
      </c>
      <c r="F53" s="36">
        <v>43</v>
      </c>
      <c r="G53" s="36">
        <f t="shared" si="3"/>
        <v>5360</v>
      </c>
      <c r="H53" s="36">
        <v>46</v>
      </c>
      <c r="I53" s="36">
        <v>5314</v>
      </c>
    </row>
    <row r="54" spans="1:9" ht="15" customHeight="1" x14ac:dyDescent="0.2">
      <c r="A54" s="6" t="s">
        <v>35</v>
      </c>
      <c r="B54" s="11">
        <v>2722</v>
      </c>
      <c r="C54" s="19">
        <f t="shared" si="2"/>
        <v>2006</v>
      </c>
      <c r="D54" s="19">
        <v>716</v>
      </c>
      <c r="E54" s="52">
        <f t="shared" si="1"/>
        <v>0.26304188096987507</v>
      </c>
      <c r="F54" s="11">
        <v>15</v>
      </c>
      <c r="G54" s="11">
        <f t="shared" si="3"/>
        <v>1991</v>
      </c>
      <c r="H54" s="11">
        <v>15</v>
      </c>
      <c r="I54" s="11">
        <v>1976</v>
      </c>
    </row>
    <row r="55" spans="1:9" ht="15" customHeight="1" x14ac:dyDescent="0.2">
      <c r="A55" s="33" t="s">
        <v>5</v>
      </c>
      <c r="B55" s="36"/>
      <c r="C55" s="36"/>
      <c r="D55" s="36"/>
      <c r="E55" s="53"/>
      <c r="F55" s="36"/>
      <c r="G55" s="36"/>
      <c r="H55" s="36"/>
      <c r="I55" s="36"/>
    </row>
    <row r="56" spans="1:9" ht="15" customHeight="1" x14ac:dyDescent="0.2">
      <c r="A56" s="6" t="s">
        <v>135</v>
      </c>
      <c r="B56" s="11">
        <v>13339</v>
      </c>
      <c r="C56" s="19">
        <f t="shared" si="2"/>
        <v>9782</v>
      </c>
      <c r="D56" s="19">
        <v>3557</v>
      </c>
      <c r="E56" s="52">
        <f t="shared" si="1"/>
        <v>0.26666166879076392</v>
      </c>
      <c r="F56" s="11">
        <v>76</v>
      </c>
      <c r="G56" s="11">
        <f t="shared" si="3"/>
        <v>9706</v>
      </c>
      <c r="H56" s="11">
        <v>56</v>
      </c>
      <c r="I56" s="11">
        <v>9650</v>
      </c>
    </row>
    <row r="57" spans="1:9" ht="15" customHeight="1" x14ac:dyDescent="0.2">
      <c r="A57" s="33" t="s">
        <v>150</v>
      </c>
      <c r="B57" s="36">
        <v>8162</v>
      </c>
      <c r="C57" s="35">
        <f t="shared" si="2"/>
        <v>5833</v>
      </c>
      <c r="D57" s="35">
        <v>2329</v>
      </c>
      <c r="E57" s="53">
        <f t="shared" si="1"/>
        <v>0.28534672874295514</v>
      </c>
      <c r="F57" s="36">
        <v>57</v>
      </c>
      <c r="G57" s="36">
        <f t="shared" si="3"/>
        <v>5776</v>
      </c>
      <c r="H57" s="36">
        <v>44</v>
      </c>
      <c r="I57" s="36">
        <v>5732</v>
      </c>
    </row>
    <row r="58" spans="1:9" ht="15" customHeight="1" x14ac:dyDescent="0.2">
      <c r="A58" s="6" t="s">
        <v>51</v>
      </c>
      <c r="B58" s="11">
        <v>17667</v>
      </c>
      <c r="C58" s="19">
        <f t="shared" si="2"/>
        <v>13692</v>
      </c>
      <c r="D58" s="19">
        <v>3975</v>
      </c>
      <c r="E58" s="52">
        <f t="shared" si="1"/>
        <v>0.22499575479707931</v>
      </c>
      <c r="F58" s="11">
        <v>125</v>
      </c>
      <c r="G58" s="11">
        <f t="shared" si="3"/>
        <v>13567</v>
      </c>
      <c r="H58" s="11">
        <v>85</v>
      </c>
      <c r="I58" s="11">
        <v>13482</v>
      </c>
    </row>
    <row r="59" spans="1:9" ht="15" customHeight="1" x14ac:dyDescent="0.2">
      <c r="A59" s="33" t="s">
        <v>136</v>
      </c>
      <c r="B59" s="36">
        <v>2205</v>
      </c>
      <c r="C59" s="35">
        <f t="shared" si="2"/>
        <v>1486</v>
      </c>
      <c r="D59" s="35">
        <v>719</v>
      </c>
      <c r="E59" s="53">
        <f t="shared" si="1"/>
        <v>0.32607709750566893</v>
      </c>
      <c r="F59" s="36">
        <v>14</v>
      </c>
      <c r="G59" s="36">
        <f t="shared" si="3"/>
        <v>1472</v>
      </c>
      <c r="H59" s="36">
        <v>7</v>
      </c>
      <c r="I59" s="36">
        <v>1465</v>
      </c>
    </row>
    <row r="60" spans="1:9" ht="15" customHeight="1" x14ac:dyDescent="0.2">
      <c r="A60" s="6" t="s">
        <v>149</v>
      </c>
      <c r="B60" s="11">
        <v>5198</v>
      </c>
      <c r="C60" s="19">
        <f t="shared" si="2"/>
        <v>3135</v>
      </c>
      <c r="D60" s="19">
        <v>2063</v>
      </c>
      <c r="E60" s="52">
        <f t="shared" si="1"/>
        <v>0.39688341669873028</v>
      </c>
      <c r="F60" s="11">
        <v>31</v>
      </c>
      <c r="G60" s="11">
        <f t="shared" si="3"/>
        <v>3104</v>
      </c>
      <c r="H60" s="11">
        <v>20</v>
      </c>
      <c r="I60" s="11">
        <v>3084</v>
      </c>
    </row>
    <row r="61" spans="1:9" ht="15" customHeight="1" x14ac:dyDescent="0.2">
      <c r="A61" s="33" t="s">
        <v>80</v>
      </c>
      <c r="B61" s="36">
        <v>2061</v>
      </c>
      <c r="C61" s="35">
        <f t="shared" si="2"/>
        <v>1504</v>
      </c>
      <c r="D61" s="35">
        <v>557</v>
      </c>
      <c r="E61" s="53">
        <f t="shared" si="1"/>
        <v>0.2702571567200388</v>
      </c>
      <c r="F61" s="36">
        <v>13</v>
      </c>
      <c r="G61" s="36">
        <f t="shared" si="3"/>
        <v>1491</v>
      </c>
      <c r="H61" s="36">
        <v>11</v>
      </c>
      <c r="I61" s="36">
        <v>1480</v>
      </c>
    </row>
    <row r="62" spans="1:9" ht="15" customHeight="1" x14ac:dyDescent="0.2">
      <c r="A62" s="6" t="s">
        <v>60</v>
      </c>
      <c r="B62" s="11">
        <v>5570</v>
      </c>
      <c r="C62" s="19">
        <f t="shared" si="2"/>
        <v>4476</v>
      </c>
      <c r="D62" s="19">
        <v>1094</v>
      </c>
      <c r="E62" s="52">
        <f t="shared" si="1"/>
        <v>0.1964093357271095</v>
      </c>
      <c r="F62" s="11">
        <v>33</v>
      </c>
      <c r="G62" s="11">
        <f t="shared" si="3"/>
        <v>4443</v>
      </c>
      <c r="H62" s="11">
        <v>31</v>
      </c>
      <c r="I62" s="11">
        <v>4412</v>
      </c>
    </row>
    <row r="63" spans="1:9" ht="15" customHeight="1" x14ac:dyDescent="0.2">
      <c r="A63" s="33" t="s">
        <v>6</v>
      </c>
      <c r="B63" s="36"/>
      <c r="C63" s="36"/>
      <c r="D63" s="36"/>
      <c r="E63" s="53"/>
      <c r="F63" s="36"/>
      <c r="G63" s="36"/>
      <c r="H63" s="36"/>
      <c r="I63" s="36"/>
    </row>
    <row r="64" spans="1:9" ht="15" customHeight="1" x14ac:dyDescent="0.2">
      <c r="A64" s="6" t="s">
        <v>90</v>
      </c>
      <c r="B64" s="11">
        <v>6440</v>
      </c>
      <c r="C64" s="19">
        <f t="shared" si="2"/>
        <v>4643</v>
      </c>
      <c r="D64" s="19">
        <v>1797</v>
      </c>
      <c r="E64" s="52">
        <f t="shared" si="1"/>
        <v>0.27903726708074533</v>
      </c>
      <c r="F64" s="11">
        <v>33</v>
      </c>
      <c r="G64" s="11">
        <f t="shared" si="3"/>
        <v>4610</v>
      </c>
      <c r="H64" s="11">
        <v>34</v>
      </c>
      <c r="I64" s="11">
        <v>4576</v>
      </c>
    </row>
    <row r="65" spans="1:9" ht="15" customHeight="1" x14ac:dyDescent="0.2">
      <c r="A65" s="33" t="s">
        <v>91</v>
      </c>
      <c r="B65" s="36">
        <v>13406</v>
      </c>
      <c r="C65" s="35">
        <f t="shared" si="2"/>
        <v>9432</v>
      </c>
      <c r="D65" s="35">
        <v>3974</v>
      </c>
      <c r="E65" s="53">
        <f t="shared" si="1"/>
        <v>0.29643443234372668</v>
      </c>
      <c r="F65" s="36">
        <v>80</v>
      </c>
      <c r="G65" s="36">
        <f t="shared" si="3"/>
        <v>9352</v>
      </c>
      <c r="H65" s="36">
        <v>60</v>
      </c>
      <c r="I65" s="36">
        <v>9292</v>
      </c>
    </row>
    <row r="66" spans="1:9" ht="15" customHeight="1" x14ac:dyDescent="0.2">
      <c r="A66" s="6" t="s">
        <v>81</v>
      </c>
      <c r="B66" s="11">
        <v>9359</v>
      </c>
      <c r="C66" s="19">
        <f t="shared" si="2"/>
        <v>6629</v>
      </c>
      <c r="D66" s="19">
        <v>2730</v>
      </c>
      <c r="E66" s="52">
        <f t="shared" si="1"/>
        <v>0.29169783096484669</v>
      </c>
      <c r="F66" s="11">
        <v>45</v>
      </c>
      <c r="G66" s="11">
        <f t="shared" si="3"/>
        <v>6584</v>
      </c>
      <c r="H66" s="11">
        <v>38</v>
      </c>
      <c r="I66" s="11">
        <v>6546</v>
      </c>
    </row>
    <row r="67" spans="1:9" ht="15" customHeight="1" x14ac:dyDescent="0.2">
      <c r="A67" s="33" t="s">
        <v>36</v>
      </c>
      <c r="B67" s="36">
        <v>5969</v>
      </c>
      <c r="C67" s="35">
        <f t="shared" si="2"/>
        <v>4533</v>
      </c>
      <c r="D67" s="35">
        <v>1436</v>
      </c>
      <c r="E67" s="53">
        <f t="shared" si="1"/>
        <v>0.24057631093985593</v>
      </c>
      <c r="F67" s="36">
        <v>35</v>
      </c>
      <c r="G67" s="36">
        <f t="shared" si="3"/>
        <v>4498</v>
      </c>
      <c r="H67" s="36">
        <v>31</v>
      </c>
      <c r="I67" s="36">
        <v>4467</v>
      </c>
    </row>
    <row r="68" spans="1:9" ht="15" customHeight="1" x14ac:dyDescent="0.2">
      <c r="A68" s="6" t="s">
        <v>52</v>
      </c>
      <c r="B68" s="11">
        <v>4013</v>
      </c>
      <c r="C68" s="19">
        <f t="shared" si="2"/>
        <v>2551</v>
      </c>
      <c r="D68" s="19">
        <v>1462</v>
      </c>
      <c r="E68" s="52">
        <f t="shared" si="1"/>
        <v>0.36431597308746572</v>
      </c>
      <c r="F68" s="11">
        <v>34</v>
      </c>
      <c r="G68" s="11">
        <f t="shared" si="3"/>
        <v>2517</v>
      </c>
      <c r="H68" s="11">
        <v>9</v>
      </c>
      <c r="I68" s="11">
        <v>2508</v>
      </c>
    </row>
    <row r="69" spans="1:9" ht="15" customHeight="1" x14ac:dyDescent="0.2">
      <c r="A69" s="33" t="s">
        <v>7</v>
      </c>
      <c r="B69" s="36"/>
      <c r="C69" s="36"/>
      <c r="D69" s="36"/>
      <c r="E69" s="53"/>
      <c r="F69" s="36"/>
      <c r="G69" s="36"/>
      <c r="H69" s="36"/>
      <c r="I69" s="36"/>
    </row>
    <row r="70" spans="1:9" ht="15" customHeight="1" x14ac:dyDescent="0.2">
      <c r="A70" s="6" t="s">
        <v>37</v>
      </c>
      <c r="B70" s="11">
        <v>17403</v>
      </c>
      <c r="C70" s="19">
        <f t="shared" si="2"/>
        <v>12799</v>
      </c>
      <c r="D70" s="19">
        <v>4604</v>
      </c>
      <c r="E70" s="52">
        <f t="shared" ref="E70:E108" si="4">D70/B70</f>
        <v>0.26455208872033559</v>
      </c>
      <c r="F70" s="11">
        <v>92</v>
      </c>
      <c r="G70" s="11">
        <f t="shared" si="3"/>
        <v>12707</v>
      </c>
      <c r="H70" s="11">
        <v>105</v>
      </c>
      <c r="I70" s="11">
        <v>12602</v>
      </c>
    </row>
    <row r="71" spans="1:9" ht="15" customHeight="1" x14ac:dyDescent="0.2">
      <c r="A71" s="33" t="s">
        <v>38</v>
      </c>
      <c r="B71" s="36">
        <v>6350</v>
      </c>
      <c r="C71" s="35">
        <f t="shared" ref="C71:C108" si="5">F71+H71+I71</f>
        <v>4872</v>
      </c>
      <c r="D71" s="35">
        <v>1478</v>
      </c>
      <c r="E71" s="53">
        <f t="shared" si="4"/>
        <v>0.23275590551181102</v>
      </c>
      <c r="F71" s="36">
        <v>49</v>
      </c>
      <c r="G71" s="36">
        <f t="shared" ref="G71:G108" si="6">H71+I71</f>
        <v>4823</v>
      </c>
      <c r="H71" s="36">
        <v>36</v>
      </c>
      <c r="I71" s="36">
        <v>4787</v>
      </c>
    </row>
    <row r="72" spans="1:9" ht="15" customHeight="1" x14ac:dyDescent="0.2">
      <c r="A72" s="6" t="s">
        <v>125</v>
      </c>
      <c r="B72" s="11">
        <v>10161</v>
      </c>
      <c r="C72" s="19">
        <f t="shared" si="5"/>
        <v>7400</v>
      </c>
      <c r="D72" s="19">
        <v>2761</v>
      </c>
      <c r="E72" s="52">
        <f t="shared" si="4"/>
        <v>0.27172522389528592</v>
      </c>
      <c r="F72" s="11">
        <v>57</v>
      </c>
      <c r="G72" s="11">
        <f t="shared" si="6"/>
        <v>7343</v>
      </c>
      <c r="H72" s="11">
        <v>55</v>
      </c>
      <c r="I72" s="11">
        <v>7288</v>
      </c>
    </row>
    <row r="73" spans="1:9" ht="15" customHeight="1" x14ac:dyDescent="0.2">
      <c r="A73" s="33" t="s">
        <v>39</v>
      </c>
      <c r="B73" s="36">
        <v>3124</v>
      </c>
      <c r="C73" s="35">
        <f t="shared" si="5"/>
        <v>2330</v>
      </c>
      <c r="D73" s="35">
        <v>794</v>
      </c>
      <c r="E73" s="53">
        <f t="shared" si="4"/>
        <v>0.25416133162612037</v>
      </c>
      <c r="F73" s="36">
        <v>19</v>
      </c>
      <c r="G73" s="36">
        <f t="shared" si="6"/>
        <v>2311</v>
      </c>
      <c r="H73" s="36">
        <v>19</v>
      </c>
      <c r="I73" s="36">
        <v>2292</v>
      </c>
    </row>
    <row r="74" spans="1:9" ht="15" customHeight="1" x14ac:dyDescent="0.2">
      <c r="A74" s="6" t="s">
        <v>40</v>
      </c>
      <c r="B74" s="11">
        <v>8731</v>
      </c>
      <c r="C74" s="19">
        <f t="shared" si="5"/>
        <v>7243</v>
      </c>
      <c r="D74" s="19">
        <v>1488</v>
      </c>
      <c r="E74" s="52">
        <f t="shared" si="4"/>
        <v>0.17042721337761998</v>
      </c>
      <c r="F74" s="11">
        <v>33</v>
      </c>
      <c r="G74" s="11">
        <f t="shared" si="6"/>
        <v>7210</v>
      </c>
      <c r="H74" s="11">
        <v>67</v>
      </c>
      <c r="I74" s="11">
        <v>7143</v>
      </c>
    </row>
    <row r="75" spans="1:9" ht="15" customHeight="1" x14ac:dyDescent="0.2">
      <c r="A75" s="33" t="s">
        <v>8</v>
      </c>
      <c r="B75" s="36"/>
      <c r="C75" s="36"/>
      <c r="D75" s="36"/>
      <c r="E75" s="53"/>
      <c r="F75" s="36"/>
      <c r="G75" s="36"/>
      <c r="H75" s="36"/>
      <c r="I75" s="36"/>
    </row>
    <row r="76" spans="1:9" ht="15" customHeight="1" x14ac:dyDescent="0.2">
      <c r="A76" s="6" t="s">
        <v>94</v>
      </c>
      <c r="B76" s="11">
        <v>6475</v>
      </c>
      <c r="C76" s="19">
        <f t="shared" si="5"/>
        <v>4905</v>
      </c>
      <c r="D76" s="19">
        <v>1570</v>
      </c>
      <c r="E76" s="52">
        <f t="shared" si="4"/>
        <v>0.24247104247104248</v>
      </c>
      <c r="F76" s="11">
        <v>35</v>
      </c>
      <c r="G76" s="11">
        <f t="shared" si="6"/>
        <v>4870</v>
      </c>
      <c r="H76" s="11">
        <v>39</v>
      </c>
      <c r="I76" s="11">
        <v>4831</v>
      </c>
    </row>
    <row r="77" spans="1:9" ht="15" customHeight="1" x14ac:dyDescent="0.2">
      <c r="A77" s="33" t="s">
        <v>41</v>
      </c>
      <c r="B77" s="36">
        <v>8930</v>
      </c>
      <c r="C77" s="35">
        <f t="shared" si="5"/>
        <v>7089</v>
      </c>
      <c r="D77" s="35">
        <v>1841</v>
      </c>
      <c r="E77" s="53">
        <f t="shared" si="4"/>
        <v>0.20615901455767077</v>
      </c>
      <c r="F77" s="36">
        <v>48</v>
      </c>
      <c r="G77" s="36">
        <f t="shared" si="6"/>
        <v>7041</v>
      </c>
      <c r="H77" s="36">
        <v>56</v>
      </c>
      <c r="I77" s="36">
        <v>6985</v>
      </c>
    </row>
    <row r="78" spans="1:9" ht="15" customHeight="1" x14ac:dyDescent="0.2">
      <c r="A78" s="6" t="s">
        <v>95</v>
      </c>
      <c r="B78" s="11">
        <v>4901</v>
      </c>
      <c r="C78" s="19">
        <f t="shared" si="5"/>
        <v>3664</v>
      </c>
      <c r="D78" s="19">
        <v>1237</v>
      </c>
      <c r="E78" s="52">
        <f t="shared" si="4"/>
        <v>0.25239746990410122</v>
      </c>
      <c r="F78" s="11">
        <v>36</v>
      </c>
      <c r="G78" s="11">
        <f t="shared" si="6"/>
        <v>3628</v>
      </c>
      <c r="H78" s="11">
        <v>29</v>
      </c>
      <c r="I78" s="11">
        <v>3599</v>
      </c>
    </row>
    <row r="79" spans="1:9" ht="15" customHeight="1" x14ac:dyDescent="0.2">
      <c r="A79" s="33" t="s">
        <v>82</v>
      </c>
      <c r="B79" s="36">
        <v>4281</v>
      </c>
      <c r="C79" s="35">
        <f t="shared" si="5"/>
        <v>3529</v>
      </c>
      <c r="D79" s="35">
        <v>752</v>
      </c>
      <c r="E79" s="53">
        <f t="shared" si="4"/>
        <v>0.17565989254846998</v>
      </c>
      <c r="F79" s="36">
        <v>14</v>
      </c>
      <c r="G79" s="36">
        <f t="shared" si="6"/>
        <v>3515</v>
      </c>
      <c r="H79" s="36">
        <v>36</v>
      </c>
      <c r="I79" s="36">
        <v>3479</v>
      </c>
    </row>
    <row r="80" spans="1:9" ht="15" customHeight="1" x14ac:dyDescent="0.2">
      <c r="A80" s="6" t="s">
        <v>83</v>
      </c>
      <c r="B80" s="11">
        <v>2599</v>
      </c>
      <c r="C80" s="19">
        <f t="shared" si="5"/>
        <v>2125</v>
      </c>
      <c r="D80" s="19">
        <v>474</v>
      </c>
      <c r="E80" s="52">
        <f t="shared" si="4"/>
        <v>0.18237783762985763</v>
      </c>
      <c r="F80" s="11">
        <v>10</v>
      </c>
      <c r="G80" s="11">
        <f t="shared" si="6"/>
        <v>2115</v>
      </c>
      <c r="H80" s="11">
        <v>14</v>
      </c>
      <c r="I80" s="11">
        <v>2101</v>
      </c>
    </row>
    <row r="81" spans="1:9" ht="15" customHeight="1" x14ac:dyDescent="0.2">
      <c r="A81" s="33" t="s">
        <v>9</v>
      </c>
      <c r="B81" s="36"/>
      <c r="C81" s="36"/>
      <c r="D81" s="36"/>
      <c r="E81" s="53"/>
      <c r="F81" s="36"/>
      <c r="G81" s="36"/>
      <c r="H81" s="36"/>
      <c r="I81" s="36"/>
    </row>
    <row r="82" spans="1:9" ht="15" customHeight="1" x14ac:dyDescent="0.2">
      <c r="A82" s="6" t="s">
        <v>42</v>
      </c>
      <c r="B82" s="11">
        <v>17055</v>
      </c>
      <c r="C82" s="19">
        <f t="shared" si="5"/>
        <v>13446</v>
      </c>
      <c r="D82" s="19">
        <v>3609</v>
      </c>
      <c r="E82" s="52">
        <f t="shared" si="4"/>
        <v>0.21160949868073878</v>
      </c>
      <c r="F82" s="11">
        <v>116</v>
      </c>
      <c r="G82" s="11">
        <f t="shared" si="6"/>
        <v>13330</v>
      </c>
      <c r="H82" s="11">
        <v>90</v>
      </c>
      <c r="I82" s="11">
        <v>13240</v>
      </c>
    </row>
    <row r="83" spans="1:9" ht="15" customHeight="1" x14ac:dyDescent="0.2">
      <c r="A83" s="33" t="s">
        <v>43</v>
      </c>
      <c r="B83" s="36">
        <v>4256</v>
      </c>
      <c r="C83" s="35">
        <f t="shared" si="5"/>
        <v>3411</v>
      </c>
      <c r="D83" s="35">
        <v>845</v>
      </c>
      <c r="E83" s="53">
        <f t="shared" si="4"/>
        <v>0.19854323308270677</v>
      </c>
      <c r="F83" s="36">
        <v>31</v>
      </c>
      <c r="G83" s="36">
        <f t="shared" si="6"/>
        <v>3380</v>
      </c>
      <c r="H83" s="36">
        <v>26</v>
      </c>
      <c r="I83" s="36">
        <v>3354</v>
      </c>
    </row>
    <row r="84" spans="1:9" ht="15" customHeight="1" x14ac:dyDescent="0.2">
      <c r="A84" s="6" t="s">
        <v>10</v>
      </c>
      <c r="B84" s="11"/>
      <c r="C84" s="11"/>
      <c r="D84" s="11"/>
      <c r="E84" s="52"/>
      <c r="F84" s="11"/>
      <c r="G84" s="11"/>
      <c r="H84" s="11"/>
      <c r="I84" s="11"/>
    </row>
    <row r="85" spans="1:9" ht="15" customHeight="1" x14ac:dyDescent="0.2">
      <c r="A85" s="33" t="s">
        <v>53</v>
      </c>
      <c r="B85" s="36">
        <v>10005</v>
      </c>
      <c r="C85" s="35">
        <f t="shared" si="5"/>
        <v>6546</v>
      </c>
      <c r="D85" s="35">
        <v>3459</v>
      </c>
      <c r="E85" s="53">
        <f t="shared" si="4"/>
        <v>0.3457271364317841</v>
      </c>
      <c r="F85" s="36">
        <v>66</v>
      </c>
      <c r="G85" s="36">
        <f t="shared" si="6"/>
        <v>6480</v>
      </c>
      <c r="H85" s="36">
        <v>47</v>
      </c>
      <c r="I85" s="36">
        <v>6433</v>
      </c>
    </row>
    <row r="86" spans="1:9" ht="15" customHeight="1" x14ac:dyDescent="0.2">
      <c r="A86" s="6" t="s">
        <v>54</v>
      </c>
      <c r="B86" s="11">
        <v>17866</v>
      </c>
      <c r="C86" s="19">
        <f t="shared" si="5"/>
        <v>12548</v>
      </c>
      <c r="D86" s="19">
        <v>5318</v>
      </c>
      <c r="E86" s="52">
        <f t="shared" si="4"/>
        <v>0.29766036046121125</v>
      </c>
      <c r="F86" s="11">
        <v>106</v>
      </c>
      <c r="G86" s="11">
        <f t="shared" si="6"/>
        <v>12442</v>
      </c>
      <c r="H86" s="11">
        <v>101</v>
      </c>
      <c r="I86" s="11">
        <v>12341</v>
      </c>
    </row>
    <row r="87" spans="1:9" ht="15" customHeight="1" x14ac:dyDescent="0.2">
      <c r="A87" s="33" t="s">
        <v>61</v>
      </c>
      <c r="B87" s="36">
        <v>8181</v>
      </c>
      <c r="C87" s="35">
        <f t="shared" si="5"/>
        <v>6838</v>
      </c>
      <c r="D87" s="35">
        <v>1343</v>
      </c>
      <c r="E87" s="53">
        <f t="shared" si="4"/>
        <v>0.1641608605304975</v>
      </c>
      <c r="F87" s="36">
        <v>50</v>
      </c>
      <c r="G87" s="36">
        <f t="shared" si="6"/>
        <v>6788</v>
      </c>
      <c r="H87" s="36">
        <v>68</v>
      </c>
      <c r="I87" s="36">
        <v>6720</v>
      </c>
    </row>
    <row r="88" spans="1:9" ht="15" customHeight="1" x14ac:dyDescent="0.2">
      <c r="A88" s="6" t="s">
        <v>11</v>
      </c>
      <c r="B88" s="11"/>
      <c r="C88" s="11"/>
      <c r="D88" s="11"/>
      <c r="E88" s="52"/>
      <c r="F88" s="11"/>
      <c r="G88" s="11"/>
      <c r="H88" s="11"/>
      <c r="I88" s="11"/>
    </row>
    <row r="89" spans="1:9" ht="15" customHeight="1" x14ac:dyDescent="0.2">
      <c r="A89" s="33" t="s">
        <v>55</v>
      </c>
      <c r="B89" s="36">
        <v>29755</v>
      </c>
      <c r="C89" s="35">
        <f t="shared" si="5"/>
        <v>21780</v>
      </c>
      <c r="D89" s="35">
        <v>7975</v>
      </c>
      <c r="E89" s="53">
        <f t="shared" si="4"/>
        <v>0.26802218114602588</v>
      </c>
      <c r="F89" s="36">
        <v>165</v>
      </c>
      <c r="G89" s="36">
        <f t="shared" si="6"/>
        <v>21615</v>
      </c>
      <c r="H89" s="36">
        <v>178</v>
      </c>
      <c r="I89" s="36">
        <v>21437</v>
      </c>
    </row>
    <row r="90" spans="1:9" ht="15" customHeight="1" x14ac:dyDescent="0.2">
      <c r="A90" s="6" t="s">
        <v>56</v>
      </c>
      <c r="B90" s="11">
        <v>4002</v>
      </c>
      <c r="C90" s="19">
        <f t="shared" si="5"/>
        <v>2628</v>
      </c>
      <c r="D90" s="19">
        <v>1374</v>
      </c>
      <c r="E90" s="52">
        <f t="shared" si="4"/>
        <v>0.34332833583208394</v>
      </c>
      <c r="F90" s="11">
        <v>30</v>
      </c>
      <c r="G90" s="11">
        <f t="shared" si="6"/>
        <v>2598</v>
      </c>
      <c r="H90" s="11">
        <v>6</v>
      </c>
      <c r="I90" s="11">
        <v>2592</v>
      </c>
    </row>
    <row r="91" spans="1:9" ht="15" customHeight="1" x14ac:dyDescent="0.2">
      <c r="A91" s="33" t="s">
        <v>12</v>
      </c>
      <c r="B91" s="36"/>
      <c r="C91" s="36"/>
      <c r="D91" s="36"/>
      <c r="E91" s="53"/>
      <c r="F91" s="36"/>
      <c r="G91" s="36"/>
      <c r="H91" s="36"/>
      <c r="I91" s="36"/>
    </row>
    <row r="92" spans="1:9" ht="15" customHeight="1" x14ac:dyDescent="0.2">
      <c r="A92" s="6" t="s">
        <v>57</v>
      </c>
      <c r="B92" s="11">
        <v>815</v>
      </c>
      <c r="C92" s="19">
        <f t="shared" si="5"/>
        <v>654</v>
      </c>
      <c r="D92" s="19">
        <v>161</v>
      </c>
      <c r="E92" s="52">
        <f t="shared" si="4"/>
        <v>0.19754601226993865</v>
      </c>
      <c r="F92" s="11">
        <v>4</v>
      </c>
      <c r="G92" s="11">
        <f t="shared" si="6"/>
        <v>650</v>
      </c>
      <c r="H92" s="11">
        <v>8</v>
      </c>
      <c r="I92" s="11">
        <v>642</v>
      </c>
    </row>
    <row r="93" spans="1:9" ht="15" customHeight="1" x14ac:dyDescent="0.2">
      <c r="A93" s="33" t="s">
        <v>58</v>
      </c>
      <c r="B93" s="36">
        <v>699</v>
      </c>
      <c r="C93" s="35">
        <f t="shared" si="5"/>
        <v>462</v>
      </c>
      <c r="D93" s="35">
        <v>237</v>
      </c>
      <c r="E93" s="53">
        <f t="shared" si="4"/>
        <v>0.33905579399141633</v>
      </c>
      <c r="F93" s="36">
        <v>7</v>
      </c>
      <c r="G93" s="36">
        <f t="shared" si="6"/>
        <v>455</v>
      </c>
      <c r="H93" s="36">
        <v>3</v>
      </c>
      <c r="I93" s="36">
        <v>452</v>
      </c>
    </row>
    <row r="94" spans="1:9" ht="15" customHeight="1" x14ac:dyDescent="0.2">
      <c r="A94" s="6" t="s">
        <v>44</v>
      </c>
      <c r="B94" s="11">
        <v>959</v>
      </c>
      <c r="C94" s="19">
        <f t="shared" si="5"/>
        <v>772</v>
      </c>
      <c r="D94" s="19">
        <v>187</v>
      </c>
      <c r="E94" s="52">
        <f t="shared" si="4"/>
        <v>0.19499478623566216</v>
      </c>
      <c r="F94" s="11">
        <v>7</v>
      </c>
      <c r="G94" s="11">
        <f t="shared" si="6"/>
        <v>765</v>
      </c>
      <c r="H94" s="11">
        <v>4</v>
      </c>
      <c r="I94" s="11">
        <v>761</v>
      </c>
    </row>
    <row r="95" spans="1:9" ht="15" customHeight="1" x14ac:dyDescent="0.2">
      <c r="A95" s="33" t="s">
        <v>137</v>
      </c>
      <c r="B95" s="36">
        <v>313</v>
      </c>
      <c r="C95" s="35">
        <f t="shared" si="5"/>
        <v>228</v>
      </c>
      <c r="D95" s="35">
        <v>85</v>
      </c>
      <c r="E95" s="53">
        <f t="shared" si="4"/>
        <v>0.27156549520766771</v>
      </c>
      <c r="F95" s="36">
        <v>2</v>
      </c>
      <c r="G95" s="36">
        <f t="shared" si="6"/>
        <v>226</v>
      </c>
      <c r="H95" s="36">
        <v>3</v>
      </c>
      <c r="I95" s="36">
        <v>223</v>
      </c>
    </row>
    <row r="96" spans="1:9" ht="15" customHeight="1" x14ac:dyDescent="0.2">
      <c r="A96" s="6" t="s">
        <v>45</v>
      </c>
      <c r="B96" s="11">
        <v>1910</v>
      </c>
      <c r="C96" s="19">
        <f t="shared" si="5"/>
        <v>1565</v>
      </c>
      <c r="D96" s="19">
        <v>345</v>
      </c>
      <c r="E96" s="52">
        <f t="shared" si="4"/>
        <v>0.1806282722513089</v>
      </c>
      <c r="F96" s="11">
        <v>10</v>
      </c>
      <c r="G96" s="11">
        <f t="shared" si="6"/>
        <v>1555</v>
      </c>
      <c r="H96" s="11">
        <v>12</v>
      </c>
      <c r="I96" s="11">
        <v>1543</v>
      </c>
    </row>
    <row r="97" spans="1:9" ht="15" customHeight="1" x14ac:dyDescent="0.2">
      <c r="A97" s="33" t="s">
        <v>46</v>
      </c>
      <c r="B97" s="36">
        <v>587</v>
      </c>
      <c r="C97" s="35">
        <f t="shared" si="5"/>
        <v>460</v>
      </c>
      <c r="D97" s="35">
        <v>127</v>
      </c>
      <c r="E97" s="53">
        <f t="shared" si="4"/>
        <v>0.21635434412265758</v>
      </c>
      <c r="F97" s="36">
        <v>3</v>
      </c>
      <c r="G97" s="36">
        <f t="shared" si="6"/>
        <v>457</v>
      </c>
      <c r="H97" s="36">
        <v>2</v>
      </c>
      <c r="I97" s="36">
        <v>455</v>
      </c>
    </row>
    <row r="98" spans="1:9" ht="15" customHeight="1" x14ac:dyDescent="0.2">
      <c r="A98" s="6" t="s">
        <v>13</v>
      </c>
      <c r="B98" s="11"/>
      <c r="C98" s="11"/>
      <c r="D98" s="11"/>
      <c r="E98" s="52"/>
      <c r="F98" s="11"/>
      <c r="G98" s="11"/>
      <c r="H98" s="11"/>
      <c r="I98" s="11"/>
    </row>
    <row r="99" spans="1:9" ht="15" customHeight="1" x14ac:dyDescent="0.2">
      <c r="A99" s="33" t="s">
        <v>47</v>
      </c>
      <c r="B99" s="36">
        <v>9650</v>
      </c>
      <c r="C99" s="35">
        <f t="shared" si="5"/>
        <v>6820</v>
      </c>
      <c r="D99" s="35">
        <v>2830</v>
      </c>
      <c r="E99" s="53">
        <f t="shared" si="4"/>
        <v>0.29326424870466322</v>
      </c>
      <c r="F99" s="36">
        <v>51</v>
      </c>
      <c r="G99" s="36">
        <f t="shared" si="6"/>
        <v>6769</v>
      </c>
      <c r="H99" s="36">
        <v>50</v>
      </c>
      <c r="I99" s="36">
        <v>6719</v>
      </c>
    </row>
    <row r="100" spans="1:9" ht="15" customHeight="1" x14ac:dyDescent="0.2">
      <c r="A100" s="14" t="s">
        <v>48</v>
      </c>
      <c r="B100" s="11">
        <v>843</v>
      </c>
      <c r="C100" s="19">
        <f t="shared" si="5"/>
        <v>710</v>
      </c>
      <c r="D100" s="19">
        <v>133</v>
      </c>
      <c r="E100" s="52">
        <f t="shared" si="4"/>
        <v>0.15776986951364175</v>
      </c>
      <c r="F100" s="11">
        <v>6</v>
      </c>
      <c r="G100" s="11">
        <f t="shared" si="6"/>
        <v>704</v>
      </c>
      <c r="H100" s="11">
        <v>6</v>
      </c>
      <c r="I100" s="11">
        <v>698</v>
      </c>
    </row>
    <row r="101" spans="1:9" ht="15" customHeight="1" x14ac:dyDescent="0.2">
      <c r="A101" s="33" t="s">
        <v>14</v>
      </c>
      <c r="B101" s="36"/>
      <c r="C101" s="36"/>
      <c r="D101" s="36"/>
      <c r="E101" s="53"/>
      <c r="F101" s="36"/>
      <c r="G101" s="36"/>
      <c r="H101" s="36"/>
      <c r="I101" s="36"/>
    </row>
    <row r="102" spans="1:9" ht="15" customHeight="1" x14ac:dyDescent="0.2">
      <c r="A102" s="6" t="s">
        <v>67</v>
      </c>
      <c r="B102" s="11">
        <v>941</v>
      </c>
      <c r="C102" s="19">
        <f t="shared" si="5"/>
        <v>687</v>
      </c>
      <c r="D102" s="19">
        <v>254</v>
      </c>
      <c r="E102" s="52">
        <f t="shared" si="4"/>
        <v>0.26992561105207225</v>
      </c>
      <c r="F102" s="11">
        <v>5</v>
      </c>
      <c r="G102" s="11">
        <f t="shared" si="6"/>
        <v>682</v>
      </c>
      <c r="H102" s="11">
        <v>1</v>
      </c>
      <c r="I102" s="11">
        <v>681</v>
      </c>
    </row>
    <row r="103" spans="1:9" ht="15" customHeight="1" x14ac:dyDescent="0.2">
      <c r="A103" s="33" t="s">
        <v>138</v>
      </c>
      <c r="B103" s="36">
        <v>5226</v>
      </c>
      <c r="C103" s="35">
        <f t="shared" si="5"/>
        <v>3935</v>
      </c>
      <c r="D103" s="35">
        <v>1291</v>
      </c>
      <c r="E103" s="53">
        <f t="shared" si="4"/>
        <v>0.2470340604668963</v>
      </c>
      <c r="F103" s="36">
        <v>35</v>
      </c>
      <c r="G103" s="36">
        <f t="shared" si="6"/>
        <v>3900</v>
      </c>
      <c r="H103" s="36">
        <v>48</v>
      </c>
      <c r="I103" s="36">
        <v>3852</v>
      </c>
    </row>
    <row r="104" spans="1:9" ht="15" customHeight="1" x14ac:dyDescent="0.2">
      <c r="A104" s="6" t="s">
        <v>49</v>
      </c>
      <c r="B104" s="11">
        <v>2001</v>
      </c>
      <c r="C104" s="19">
        <f t="shared" si="5"/>
        <v>1499</v>
      </c>
      <c r="D104" s="19">
        <v>502</v>
      </c>
      <c r="E104" s="52">
        <f t="shared" si="4"/>
        <v>0.25087456271864067</v>
      </c>
      <c r="F104" s="11">
        <v>9</v>
      </c>
      <c r="G104" s="11">
        <f t="shared" si="6"/>
        <v>1490</v>
      </c>
      <c r="H104" s="11">
        <v>6</v>
      </c>
      <c r="I104" s="11">
        <v>1484</v>
      </c>
    </row>
    <row r="105" spans="1:9" ht="15" customHeight="1" x14ac:dyDescent="0.2">
      <c r="A105" s="33" t="s">
        <v>68</v>
      </c>
      <c r="B105" s="36">
        <v>1337</v>
      </c>
      <c r="C105" s="35">
        <f t="shared" si="5"/>
        <v>1044</v>
      </c>
      <c r="D105" s="35">
        <v>293</v>
      </c>
      <c r="E105" s="53">
        <f t="shared" si="4"/>
        <v>0.21914734480179507</v>
      </c>
      <c r="F105" s="36">
        <v>9</v>
      </c>
      <c r="G105" s="36">
        <f t="shared" si="6"/>
        <v>1035</v>
      </c>
      <c r="H105" s="36">
        <v>7</v>
      </c>
      <c r="I105" s="36">
        <v>1028</v>
      </c>
    </row>
    <row r="106" spans="1:9" ht="15" customHeight="1" x14ac:dyDescent="0.2">
      <c r="A106" s="6" t="s">
        <v>69</v>
      </c>
      <c r="B106" s="11">
        <v>607</v>
      </c>
      <c r="C106" s="19">
        <f t="shared" si="5"/>
        <v>499</v>
      </c>
      <c r="D106" s="19">
        <v>108</v>
      </c>
      <c r="E106" s="52">
        <f t="shared" si="4"/>
        <v>0.17792421746293247</v>
      </c>
      <c r="F106" s="11">
        <v>12</v>
      </c>
      <c r="G106" s="11">
        <f t="shared" si="6"/>
        <v>487</v>
      </c>
      <c r="H106" s="11">
        <v>3</v>
      </c>
      <c r="I106" s="11">
        <v>484</v>
      </c>
    </row>
    <row r="107" spans="1:9" ht="15" customHeight="1" x14ac:dyDescent="0.2">
      <c r="A107" s="33" t="s">
        <v>70</v>
      </c>
      <c r="B107" s="36">
        <v>1143</v>
      </c>
      <c r="C107" s="35">
        <f t="shared" si="5"/>
        <v>877</v>
      </c>
      <c r="D107" s="35">
        <v>266</v>
      </c>
      <c r="E107" s="53">
        <f t="shared" si="4"/>
        <v>0.2327209098862642</v>
      </c>
      <c r="F107" s="36">
        <v>11</v>
      </c>
      <c r="G107" s="36">
        <f t="shared" si="6"/>
        <v>866</v>
      </c>
      <c r="H107" s="36">
        <v>10</v>
      </c>
      <c r="I107" s="36">
        <v>856</v>
      </c>
    </row>
    <row r="108" spans="1:9" ht="15" customHeight="1" x14ac:dyDescent="0.2">
      <c r="A108" s="15" t="s">
        <v>71</v>
      </c>
      <c r="B108" s="11">
        <v>4405</v>
      </c>
      <c r="C108" s="19">
        <f t="shared" si="5"/>
        <v>2968</v>
      </c>
      <c r="D108" s="19">
        <v>1437</v>
      </c>
      <c r="E108" s="52">
        <f t="shared" si="4"/>
        <v>0.32622020431328036</v>
      </c>
      <c r="F108" s="11">
        <v>30</v>
      </c>
      <c r="G108" s="11">
        <f t="shared" si="6"/>
        <v>2938</v>
      </c>
      <c r="H108" s="11">
        <v>23</v>
      </c>
      <c r="I108" s="11">
        <v>2915</v>
      </c>
    </row>
    <row r="109" spans="1:9" x14ac:dyDescent="0.2">
      <c r="A109" s="10" t="s">
        <v>142</v>
      </c>
    </row>
    <row r="110" spans="1:9" x14ac:dyDescent="0.2">
      <c r="B110" s="29"/>
    </row>
    <row r="111" spans="1:9" x14ac:dyDescent="0.2">
      <c r="B111" s="29"/>
    </row>
    <row r="112" spans="1:9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</sheetData>
  <phoneticPr fontId="0" type="noConversion"/>
  <pageMargins left="0.39370078740157477" right="0.39370078740157477" top="0.59055118110236215" bottom="0.59055118110236215" header="0" footer="0"/>
  <pageSetup paperSize="9" scale="75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F109"/>
  <sheetViews>
    <sheetView workbookViewId="0"/>
  </sheetViews>
  <sheetFormatPr baseColWidth="10" defaultColWidth="11.42578125" defaultRowHeight="12.75" x14ac:dyDescent="0.2"/>
  <cols>
    <col min="1" max="1" width="30.42578125" style="4" customWidth="1"/>
    <col min="2" max="6" width="13.42578125" style="4" customWidth="1"/>
    <col min="7" max="16384" width="11.42578125" style="4"/>
  </cols>
  <sheetData>
    <row r="1" spans="1:6" ht="15.75" customHeight="1" x14ac:dyDescent="0.25">
      <c r="A1" s="8" t="s">
        <v>146</v>
      </c>
      <c r="B1" s="7"/>
      <c r="C1" s="7"/>
      <c r="D1" s="7"/>
      <c r="E1" s="7"/>
    </row>
    <row r="2" spans="1:6" x14ac:dyDescent="0.2">
      <c r="A2" s="7"/>
      <c r="B2" s="7"/>
      <c r="C2" s="7"/>
      <c r="D2" s="7"/>
      <c r="E2" s="7"/>
    </row>
    <row r="3" spans="1:6" ht="25.5" x14ac:dyDescent="0.2">
      <c r="A3" s="31"/>
      <c r="B3" s="30" t="s">
        <v>16</v>
      </c>
      <c r="C3" s="30" t="s">
        <v>15</v>
      </c>
      <c r="D3" s="30" t="s">
        <v>147</v>
      </c>
      <c r="E3" s="30" t="s">
        <v>130</v>
      </c>
      <c r="F3" s="32" t="s">
        <v>103</v>
      </c>
    </row>
    <row r="4" spans="1:6" ht="15" customHeight="1" x14ac:dyDescent="0.2">
      <c r="A4" s="14" t="s">
        <v>63</v>
      </c>
      <c r="B4" s="11">
        <f>SUM(B6:B108)</f>
        <v>158522</v>
      </c>
      <c r="C4" s="11">
        <f>SUM(C6:C108)</f>
        <v>127884</v>
      </c>
      <c r="D4" s="11">
        <f>SUM(D6:D108)</f>
        <v>76880</v>
      </c>
      <c r="E4" s="11">
        <f t="shared" ref="E4:F4" si="0">SUM(E6:E108)</f>
        <v>61250</v>
      </c>
      <c r="F4" s="11">
        <f t="shared" si="0"/>
        <v>5980</v>
      </c>
    </row>
    <row r="5" spans="1:6" ht="15" customHeight="1" x14ac:dyDescent="0.2">
      <c r="A5" s="33" t="s">
        <v>0</v>
      </c>
      <c r="B5" s="36"/>
      <c r="C5" s="36"/>
      <c r="D5" s="36"/>
      <c r="E5" s="36"/>
      <c r="F5" s="36"/>
    </row>
    <row r="6" spans="1:6" ht="15" customHeight="1" x14ac:dyDescent="0.2">
      <c r="A6" s="6" t="s">
        <v>72</v>
      </c>
      <c r="B6" s="11">
        <v>661</v>
      </c>
      <c r="C6" s="11">
        <v>323</v>
      </c>
      <c r="D6" s="11">
        <v>367</v>
      </c>
      <c r="E6" s="11">
        <v>241</v>
      </c>
      <c r="F6" s="11">
        <v>17</v>
      </c>
    </row>
    <row r="7" spans="1:6" ht="15" customHeight="1" x14ac:dyDescent="0.2">
      <c r="A7" s="33" t="s">
        <v>73</v>
      </c>
      <c r="B7" s="36">
        <v>1284</v>
      </c>
      <c r="C7" s="36">
        <v>303</v>
      </c>
      <c r="D7" s="36">
        <v>225</v>
      </c>
      <c r="E7" s="36">
        <v>494</v>
      </c>
      <c r="F7" s="36">
        <v>14</v>
      </c>
    </row>
    <row r="8" spans="1:6" ht="15" customHeight="1" x14ac:dyDescent="0.2">
      <c r="A8" s="6" t="s">
        <v>84</v>
      </c>
      <c r="B8" s="11">
        <v>954</v>
      </c>
      <c r="C8" s="11">
        <v>970</v>
      </c>
      <c r="D8" s="11">
        <v>1092</v>
      </c>
      <c r="E8" s="11">
        <v>357</v>
      </c>
      <c r="F8" s="11">
        <v>43</v>
      </c>
    </row>
    <row r="9" spans="1:6" ht="15" customHeight="1" x14ac:dyDescent="0.2">
      <c r="A9" s="33" t="s">
        <v>85</v>
      </c>
      <c r="B9" s="36">
        <v>730</v>
      </c>
      <c r="C9" s="36">
        <v>607</v>
      </c>
      <c r="D9" s="36">
        <v>623</v>
      </c>
      <c r="E9" s="36">
        <v>322</v>
      </c>
      <c r="F9" s="36">
        <v>26</v>
      </c>
    </row>
    <row r="10" spans="1:6" ht="15" customHeight="1" x14ac:dyDescent="0.2">
      <c r="A10" s="6" t="s">
        <v>86</v>
      </c>
      <c r="B10" s="11">
        <v>714</v>
      </c>
      <c r="C10" s="11">
        <v>417</v>
      </c>
      <c r="D10" s="11">
        <v>465</v>
      </c>
      <c r="E10" s="11">
        <v>305</v>
      </c>
      <c r="F10" s="11">
        <v>21</v>
      </c>
    </row>
    <row r="11" spans="1:6" ht="15" customHeight="1" x14ac:dyDescent="0.2">
      <c r="A11" s="33" t="s">
        <v>18</v>
      </c>
      <c r="B11" s="36">
        <v>1838</v>
      </c>
      <c r="C11" s="36">
        <v>420</v>
      </c>
      <c r="D11" s="36">
        <v>291</v>
      </c>
      <c r="E11" s="36">
        <v>783</v>
      </c>
      <c r="F11" s="36">
        <v>18</v>
      </c>
    </row>
    <row r="12" spans="1:6" ht="15" customHeight="1" x14ac:dyDescent="0.2">
      <c r="A12" s="6" t="s">
        <v>64</v>
      </c>
      <c r="B12" s="11"/>
      <c r="C12" s="11"/>
      <c r="D12" s="11"/>
      <c r="E12" s="11"/>
      <c r="F12" s="11"/>
    </row>
    <row r="13" spans="1:6" ht="15" customHeight="1" x14ac:dyDescent="0.2">
      <c r="A13" s="33" t="s">
        <v>19</v>
      </c>
      <c r="B13" s="36">
        <v>5371</v>
      </c>
      <c r="C13" s="36">
        <v>3322</v>
      </c>
      <c r="D13" s="36">
        <v>3134</v>
      </c>
      <c r="E13" s="36">
        <v>1638</v>
      </c>
      <c r="F13" s="36">
        <v>161</v>
      </c>
    </row>
    <row r="14" spans="1:6" ht="15" customHeight="1" x14ac:dyDescent="0.2">
      <c r="A14" s="6" t="s">
        <v>87</v>
      </c>
      <c r="B14" s="11">
        <v>3059</v>
      </c>
      <c r="C14" s="11">
        <v>402</v>
      </c>
      <c r="D14" s="11">
        <v>216</v>
      </c>
      <c r="E14" s="11">
        <v>1029</v>
      </c>
      <c r="F14" s="11">
        <v>22</v>
      </c>
    </row>
    <row r="15" spans="1:6" ht="15" customHeight="1" x14ac:dyDescent="0.2">
      <c r="A15" s="33" t="s">
        <v>133</v>
      </c>
      <c r="B15" s="36">
        <v>4196</v>
      </c>
      <c r="C15" s="36">
        <v>1163</v>
      </c>
      <c r="D15" s="36">
        <v>707</v>
      </c>
      <c r="E15" s="36">
        <v>1329</v>
      </c>
      <c r="F15" s="36">
        <v>66</v>
      </c>
    </row>
    <row r="16" spans="1:6" ht="15" customHeight="1" x14ac:dyDescent="0.2">
      <c r="A16" s="6" t="s">
        <v>1</v>
      </c>
      <c r="B16" s="11"/>
      <c r="C16" s="11"/>
      <c r="D16" s="11"/>
      <c r="E16" s="11"/>
      <c r="F16" s="11"/>
    </row>
    <row r="17" spans="1:6" ht="15" customHeight="1" x14ac:dyDescent="0.2">
      <c r="A17" s="33" t="s">
        <v>88</v>
      </c>
      <c r="B17" s="36">
        <v>1367</v>
      </c>
      <c r="C17" s="36">
        <v>850</v>
      </c>
      <c r="D17" s="36">
        <v>889</v>
      </c>
      <c r="E17" s="36">
        <v>438</v>
      </c>
      <c r="F17" s="36">
        <v>34</v>
      </c>
    </row>
    <row r="18" spans="1:6" ht="15" customHeight="1" x14ac:dyDescent="0.2">
      <c r="A18" s="6" t="s">
        <v>74</v>
      </c>
      <c r="B18" s="11">
        <v>996</v>
      </c>
      <c r="C18" s="11">
        <v>561</v>
      </c>
      <c r="D18" s="11">
        <v>440</v>
      </c>
      <c r="E18" s="11">
        <v>337</v>
      </c>
      <c r="F18" s="11">
        <v>28</v>
      </c>
    </row>
    <row r="19" spans="1:6" ht="15" customHeight="1" x14ac:dyDescent="0.2">
      <c r="A19" s="33" t="s">
        <v>75</v>
      </c>
      <c r="B19" s="36">
        <v>3727</v>
      </c>
      <c r="C19" s="36">
        <v>2172</v>
      </c>
      <c r="D19" s="36">
        <v>1750</v>
      </c>
      <c r="E19" s="36">
        <v>1208</v>
      </c>
      <c r="F19" s="36">
        <v>84</v>
      </c>
    </row>
    <row r="20" spans="1:6" ht="15" customHeight="1" x14ac:dyDescent="0.2">
      <c r="A20" s="6" t="s">
        <v>122</v>
      </c>
      <c r="B20" s="11">
        <v>6430</v>
      </c>
      <c r="C20" s="11">
        <v>3066</v>
      </c>
      <c r="D20" s="11">
        <v>2179</v>
      </c>
      <c r="E20" s="11">
        <v>1975</v>
      </c>
      <c r="F20" s="11">
        <v>126</v>
      </c>
    </row>
    <row r="21" spans="1:6" ht="15" customHeight="1" x14ac:dyDescent="0.2">
      <c r="A21" s="33" t="s">
        <v>2</v>
      </c>
      <c r="B21" s="36"/>
      <c r="C21" s="36"/>
      <c r="D21" s="36"/>
      <c r="E21" s="36"/>
      <c r="F21" s="36"/>
    </row>
    <row r="22" spans="1:6" ht="15" customHeight="1" x14ac:dyDescent="0.2">
      <c r="A22" s="6" t="s">
        <v>20</v>
      </c>
      <c r="B22" s="11">
        <v>2656</v>
      </c>
      <c r="C22" s="11">
        <v>2049</v>
      </c>
      <c r="D22" s="11">
        <v>1277</v>
      </c>
      <c r="E22" s="11">
        <v>932</v>
      </c>
      <c r="F22" s="11">
        <v>72</v>
      </c>
    </row>
    <row r="23" spans="1:6" ht="15" customHeight="1" x14ac:dyDescent="0.2">
      <c r="A23" s="33" t="s">
        <v>92</v>
      </c>
      <c r="B23" s="36">
        <v>894</v>
      </c>
      <c r="C23" s="36">
        <v>903</v>
      </c>
      <c r="D23" s="36">
        <v>529</v>
      </c>
      <c r="E23" s="36">
        <v>355</v>
      </c>
      <c r="F23" s="36">
        <v>29</v>
      </c>
    </row>
    <row r="24" spans="1:6" ht="15" customHeight="1" x14ac:dyDescent="0.2">
      <c r="A24" s="6" t="s">
        <v>89</v>
      </c>
      <c r="B24" s="11">
        <v>574</v>
      </c>
      <c r="C24" s="11">
        <v>818</v>
      </c>
      <c r="D24" s="11">
        <v>364</v>
      </c>
      <c r="E24" s="11">
        <v>237</v>
      </c>
      <c r="F24" s="11">
        <v>49</v>
      </c>
    </row>
    <row r="25" spans="1:6" ht="15" customHeight="1" x14ac:dyDescent="0.2">
      <c r="A25" s="33" t="s">
        <v>21</v>
      </c>
      <c r="B25" s="36">
        <v>4303</v>
      </c>
      <c r="C25" s="36">
        <v>2327</v>
      </c>
      <c r="D25" s="36">
        <v>1378</v>
      </c>
      <c r="E25" s="36">
        <v>1496</v>
      </c>
      <c r="F25" s="36">
        <v>99</v>
      </c>
    </row>
    <row r="26" spans="1:6" ht="15" customHeight="1" x14ac:dyDescent="0.2">
      <c r="A26" s="6" t="s">
        <v>65</v>
      </c>
      <c r="B26" s="11"/>
      <c r="C26" s="11"/>
      <c r="D26" s="11"/>
      <c r="E26" s="11"/>
      <c r="F26" s="11"/>
    </row>
    <row r="27" spans="1:6" ht="15" customHeight="1" x14ac:dyDescent="0.2">
      <c r="A27" s="33" t="s">
        <v>22</v>
      </c>
      <c r="B27" s="36">
        <v>1825</v>
      </c>
      <c r="C27" s="36">
        <v>1857</v>
      </c>
      <c r="D27" s="36">
        <v>1092</v>
      </c>
      <c r="E27" s="36">
        <v>753</v>
      </c>
      <c r="F27" s="36">
        <v>60</v>
      </c>
    </row>
    <row r="28" spans="1:6" ht="15" customHeight="1" x14ac:dyDescent="0.2">
      <c r="A28" s="6" t="s">
        <v>123</v>
      </c>
      <c r="B28" s="11">
        <v>1959</v>
      </c>
      <c r="C28" s="11">
        <v>1646</v>
      </c>
      <c r="D28" s="11">
        <v>1227</v>
      </c>
      <c r="E28" s="11">
        <v>669</v>
      </c>
      <c r="F28" s="11">
        <v>67</v>
      </c>
    </row>
    <row r="29" spans="1:6" ht="15" customHeight="1" x14ac:dyDescent="0.2">
      <c r="A29" s="33" t="s">
        <v>23</v>
      </c>
      <c r="B29" s="36">
        <v>1507</v>
      </c>
      <c r="C29" s="36">
        <v>1273</v>
      </c>
      <c r="D29" s="36">
        <v>975</v>
      </c>
      <c r="E29" s="36">
        <v>494</v>
      </c>
      <c r="F29" s="36">
        <v>61</v>
      </c>
    </row>
    <row r="30" spans="1:6" ht="15" customHeight="1" x14ac:dyDescent="0.2">
      <c r="A30" s="6" t="s">
        <v>24</v>
      </c>
      <c r="B30" s="11">
        <v>1245</v>
      </c>
      <c r="C30" s="11">
        <v>1433</v>
      </c>
      <c r="D30" s="11">
        <v>824</v>
      </c>
      <c r="E30" s="11">
        <v>576</v>
      </c>
      <c r="F30" s="11">
        <v>74</v>
      </c>
    </row>
    <row r="31" spans="1:6" ht="15" customHeight="1" x14ac:dyDescent="0.2">
      <c r="A31" s="33" t="s">
        <v>25</v>
      </c>
      <c r="B31" s="36">
        <v>1982</v>
      </c>
      <c r="C31" s="36">
        <v>1650</v>
      </c>
      <c r="D31" s="36">
        <v>1099</v>
      </c>
      <c r="E31" s="36">
        <v>760</v>
      </c>
      <c r="F31" s="36">
        <v>92</v>
      </c>
    </row>
    <row r="32" spans="1:6" ht="15" customHeight="1" x14ac:dyDescent="0.2">
      <c r="A32" s="6" t="s">
        <v>96</v>
      </c>
      <c r="B32" s="11"/>
      <c r="C32" s="11"/>
      <c r="D32" s="11"/>
      <c r="E32" s="11"/>
      <c r="F32" s="11"/>
    </row>
    <row r="33" spans="1:6" ht="15" customHeight="1" x14ac:dyDescent="0.2">
      <c r="A33" s="33" t="s">
        <v>26</v>
      </c>
      <c r="B33" s="36">
        <v>2664</v>
      </c>
      <c r="C33" s="36">
        <v>477</v>
      </c>
      <c r="D33" s="36">
        <v>290</v>
      </c>
      <c r="E33" s="36">
        <v>840</v>
      </c>
      <c r="F33" s="36">
        <v>36</v>
      </c>
    </row>
    <row r="34" spans="1:6" ht="15" customHeight="1" x14ac:dyDescent="0.2">
      <c r="A34" s="6" t="s">
        <v>27</v>
      </c>
      <c r="B34" s="11">
        <v>4320</v>
      </c>
      <c r="C34" s="11">
        <v>1738</v>
      </c>
      <c r="D34" s="11">
        <v>1154</v>
      </c>
      <c r="E34" s="11">
        <v>1284</v>
      </c>
      <c r="F34" s="11">
        <v>90</v>
      </c>
    </row>
    <row r="35" spans="1:6" ht="15" customHeight="1" x14ac:dyDescent="0.2">
      <c r="A35" s="33" t="s">
        <v>28</v>
      </c>
      <c r="B35" s="36">
        <v>2520</v>
      </c>
      <c r="C35" s="36">
        <v>521</v>
      </c>
      <c r="D35" s="36">
        <v>307</v>
      </c>
      <c r="E35" s="36">
        <v>709</v>
      </c>
      <c r="F35" s="36">
        <v>26</v>
      </c>
    </row>
    <row r="36" spans="1:6" ht="15" customHeight="1" x14ac:dyDescent="0.2">
      <c r="A36" s="6" t="s">
        <v>29</v>
      </c>
      <c r="B36" s="11">
        <v>912</v>
      </c>
      <c r="C36" s="11">
        <v>307</v>
      </c>
      <c r="D36" s="11">
        <v>177</v>
      </c>
      <c r="E36" s="11">
        <v>257</v>
      </c>
      <c r="F36" s="11">
        <v>23</v>
      </c>
    </row>
    <row r="37" spans="1:6" ht="15" customHeight="1" x14ac:dyDescent="0.2">
      <c r="A37" s="33" t="s">
        <v>66</v>
      </c>
      <c r="B37" s="36"/>
      <c r="C37" s="36"/>
      <c r="D37" s="36"/>
      <c r="E37" s="36"/>
      <c r="F37" s="36"/>
    </row>
    <row r="38" spans="1:6" ht="15" customHeight="1" x14ac:dyDescent="0.2">
      <c r="A38" s="6" t="s">
        <v>30</v>
      </c>
      <c r="B38" s="11">
        <v>4564</v>
      </c>
      <c r="C38" s="11">
        <v>4289</v>
      </c>
      <c r="D38" s="11">
        <v>2503</v>
      </c>
      <c r="E38" s="11">
        <v>1720</v>
      </c>
      <c r="F38" s="11">
        <v>218</v>
      </c>
    </row>
    <row r="39" spans="1:6" ht="15" customHeight="1" x14ac:dyDescent="0.2">
      <c r="A39" s="33" t="s">
        <v>31</v>
      </c>
      <c r="B39" s="36">
        <v>844</v>
      </c>
      <c r="C39" s="36">
        <v>810</v>
      </c>
      <c r="D39" s="36">
        <v>420</v>
      </c>
      <c r="E39" s="36">
        <v>339</v>
      </c>
      <c r="F39" s="36">
        <v>39</v>
      </c>
    </row>
    <row r="40" spans="1:6" ht="15" customHeight="1" x14ac:dyDescent="0.2">
      <c r="A40" s="6" t="s">
        <v>59</v>
      </c>
      <c r="B40" s="11">
        <v>1118</v>
      </c>
      <c r="C40" s="11">
        <v>1291</v>
      </c>
      <c r="D40" s="11">
        <v>630</v>
      </c>
      <c r="E40" s="11">
        <v>509</v>
      </c>
      <c r="F40" s="11">
        <v>79</v>
      </c>
    </row>
    <row r="41" spans="1:6" ht="15" customHeight="1" x14ac:dyDescent="0.2">
      <c r="A41" s="33" t="s">
        <v>76</v>
      </c>
      <c r="B41" s="36">
        <v>316</v>
      </c>
      <c r="C41" s="36">
        <v>528</v>
      </c>
      <c r="D41" s="36">
        <v>200</v>
      </c>
      <c r="E41" s="36">
        <v>219</v>
      </c>
      <c r="F41" s="36">
        <v>24</v>
      </c>
    </row>
    <row r="42" spans="1:6" ht="15" customHeight="1" x14ac:dyDescent="0.2">
      <c r="A42" s="6" t="s">
        <v>77</v>
      </c>
      <c r="B42" s="11">
        <v>993</v>
      </c>
      <c r="C42" s="11">
        <v>957</v>
      </c>
      <c r="D42" s="11">
        <v>466</v>
      </c>
      <c r="E42" s="11">
        <v>427</v>
      </c>
      <c r="F42" s="11">
        <v>37</v>
      </c>
    </row>
    <row r="43" spans="1:6" ht="15" customHeight="1" x14ac:dyDescent="0.2">
      <c r="A43" s="33" t="s">
        <v>3</v>
      </c>
      <c r="B43" s="36"/>
      <c r="C43" s="36"/>
      <c r="D43" s="36"/>
      <c r="E43" s="36"/>
      <c r="F43" s="36"/>
    </row>
    <row r="44" spans="1:6" ht="15" customHeight="1" x14ac:dyDescent="0.2">
      <c r="A44" s="6" t="s">
        <v>124</v>
      </c>
      <c r="B44" s="11">
        <v>5078</v>
      </c>
      <c r="C44" s="11">
        <v>4165</v>
      </c>
      <c r="D44" s="11">
        <v>2678</v>
      </c>
      <c r="E44" s="11">
        <v>1769</v>
      </c>
      <c r="F44" s="11">
        <v>181</v>
      </c>
    </row>
    <row r="45" spans="1:6" ht="15" customHeight="1" x14ac:dyDescent="0.2">
      <c r="A45" s="33" t="s">
        <v>32</v>
      </c>
      <c r="B45" s="36">
        <v>1901</v>
      </c>
      <c r="C45" s="36">
        <v>2146</v>
      </c>
      <c r="D45" s="36">
        <v>1098</v>
      </c>
      <c r="E45" s="36">
        <v>867</v>
      </c>
      <c r="F45" s="36">
        <v>115</v>
      </c>
    </row>
    <row r="46" spans="1:6" ht="15" customHeight="1" x14ac:dyDescent="0.2">
      <c r="A46" s="6" t="s">
        <v>33</v>
      </c>
      <c r="B46" s="11">
        <v>2049</v>
      </c>
      <c r="C46" s="11">
        <v>2064</v>
      </c>
      <c r="D46" s="11">
        <v>1101</v>
      </c>
      <c r="E46" s="11">
        <v>830</v>
      </c>
      <c r="F46" s="11">
        <v>74</v>
      </c>
    </row>
    <row r="47" spans="1:6" ht="15" customHeight="1" x14ac:dyDescent="0.2">
      <c r="A47" s="33" t="s">
        <v>134</v>
      </c>
      <c r="B47" s="36">
        <v>2035</v>
      </c>
      <c r="C47" s="36">
        <v>1984</v>
      </c>
      <c r="D47" s="36">
        <v>1170</v>
      </c>
      <c r="E47" s="36">
        <v>798</v>
      </c>
      <c r="F47" s="36">
        <v>85</v>
      </c>
    </row>
    <row r="48" spans="1:6" ht="15" customHeight="1" x14ac:dyDescent="0.2">
      <c r="A48" s="6" t="s">
        <v>34</v>
      </c>
      <c r="B48" s="11">
        <v>604</v>
      </c>
      <c r="C48" s="11">
        <v>657</v>
      </c>
      <c r="D48" s="11">
        <v>411</v>
      </c>
      <c r="E48" s="11">
        <v>272</v>
      </c>
      <c r="F48" s="11">
        <v>31</v>
      </c>
    </row>
    <row r="49" spans="1:6" ht="15" customHeight="1" x14ac:dyDescent="0.2">
      <c r="A49" s="33" t="s">
        <v>4</v>
      </c>
      <c r="B49" s="36"/>
      <c r="C49" s="36"/>
      <c r="D49" s="36"/>
      <c r="E49" s="36"/>
      <c r="F49" s="36"/>
    </row>
    <row r="50" spans="1:6" ht="15" customHeight="1" x14ac:dyDescent="0.2">
      <c r="A50" s="6" t="s">
        <v>78</v>
      </c>
      <c r="B50" s="11">
        <v>2795</v>
      </c>
      <c r="C50" s="11">
        <v>2257</v>
      </c>
      <c r="D50" s="11">
        <v>1450</v>
      </c>
      <c r="E50" s="11">
        <v>1160</v>
      </c>
      <c r="F50" s="11">
        <v>107</v>
      </c>
    </row>
    <row r="51" spans="1:6" ht="15" customHeight="1" x14ac:dyDescent="0.2">
      <c r="A51" s="33" t="s">
        <v>93</v>
      </c>
      <c r="B51" s="36">
        <v>2852</v>
      </c>
      <c r="C51" s="36">
        <v>3393</v>
      </c>
      <c r="D51" s="36">
        <v>1598</v>
      </c>
      <c r="E51" s="36">
        <v>1167</v>
      </c>
      <c r="F51" s="36">
        <v>134</v>
      </c>
    </row>
    <row r="52" spans="1:6" ht="15" customHeight="1" x14ac:dyDescent="0.2">
      <c r="A52" s="6" t="s">
        <v>79</v>
      </c>
      <c r="B52" s="11">
        <v>1028</v>
      </c>
      <c r="C52" s="11">
        <v>1179</v>
      </c>
      <c r="D52" s="11">
        <v>574</v>
      </c>
      <c r="E52" s="11">
        <v>470</v>
      </c>
      <c r="F52" s="11">
        <v>58</v>
      </c>
    </row>
    <row r="53" spans="1:6" ht="15" customHeight="1" x14ac:dyDescent="0.2">
      <c r="A53" s="33" t="s">
        <v>62</v>
      </c>
      <c r="B53" s="36">
        <v>1460</v>
      </c>
      <c r="C53" s="36">
        <v>2024</v>
      </c>
      <c r="D53" s="36">
        <v>937</v>
      </c>
      <c r="E53" s="36">
        <v>785</v>
      </c>
      <c r="F53" s="36">
        <v>108</v>
      </c>
    </row>
    <row r="54" spans="1:6" ht="15" customHeight="1" x14ac:dyDescent="0.2">
      <c r="A54" s="6" t="s">
        <v>35</v>
      </c>
      <c r="B54" s="11">
        <v>639</v>
      </c>
      <c r="C54" s="11">
        <v>611</v>
      </c>
      <c r="D54" s="11">
        <v>324</v>
      </c>
      <c r="E54" s="11">
        <v>370</v>
      </c>
      <c r="F54" s="11">
        <v>32</v>
      </c>
    </row>
    <row r="55" spans="1:6" ht="15" customHeight="1" x14ac:dyDescent="0.2">
      <c r="A55" s="33" t="s">
        <v>5</v>
      </c>
      <c r="B55" s="36"/>
      <c r="C55" s="36"/>
      <c r="D55" s="36"/>
      <c r="E55" s="36"/>
      <c r="F55" s="36"/>
    </row>
    <row r="56" spans="1:6" ht="15" customHeight="1" x14ac:dyDescent="0.2">
      <c r="A56" s="6" t="s">
        <v>135</v>
      </c>
      <c r="B56" s="11">
        <v>3757</v>
      </c>
      <c r="C56" s="11">
        <v>2691</v>
      </c>
      <c r="D56" s="11">
        <v>1598</v>
      </c>
      <c r="E56" s="11">
        <v>1466</v>
      </c>
      <c r="F56" s="11">
        <v>138</v>
      </c>
    </row>
    <row r="57" spans="1:6" ht="15" customHeight="1" x14ac:dyDescent="0.2">
      <c r="A57" s="33" t="s">
        <v>150</v>
      </c>
      <c r="B57" s="36">
        <v>2039</v>
      </c>
      <c r="C57" s="36">
        <v>1754</v>
      </c>
      <c r="D57" s="36">
        <v>1056</v>
      </c>
      <c r="E57" s="36">
        <v>779</v>
      </c>
      <c r="F57" s="36">
        <v>104</v>
      </c>
    </row>
    <row r="58" spans="1:6" ht="15" customHeight="1" x14ac:dyDescent="0.2">
      <c r="A58" s="6" t="s">
        <v>51</v>
      </c>
      <c r="B58" s="11">
        <v>4581</v>
      </c>
      <c r="C58" s="11">
        <v>4236</v>
      </c>
      <c r="D58" s="11">
        <v>2541</v>
      </c>
      <c r="E58" s="11">
        <v>1899</v>
      </c>
      <c r="F58" s="11">
        <v>225</v>
      </c>
    </row>
    <row r="59" spans="1:6" ht="15" customHeight="1" x14ac:dyDescent="0.2">
      <c r="A59" s="33" t="s">
        <v>136</v>
      </c>
      <c r="B59" s="36">
        <v>515</v>
      </c>
      <c r="C59" s="36">
        <v>446</v>
      </c>
      <c r="D59" s="36">
        <v>220</v>
      </c>
      <c r="E59" s="36">
        <v>256</v>
      </c>
      <c r="F59" s="36">
        <v>28</v>
      </c>
    </row>
    <row r="60" spans="1:6" ht="15" customHeight="1" x14ac:dyDescent="0.2">
      <c r="A60" s="6" t="s">
        <v>149</v>
      </c>
      <c r="B60" s="11">
        <v>850</v>
      </c>
      <c r="C60" s="11">
        <v>1107</v>
      </c>
      <c r="D60" s="11">
        <v>475</v>
      </c>
      <c r="E60" s="11">
        <v>589</v>
      </c>
      <c r="F60" s="11">
        <v>63</v>
      </c>
    </row>
    <row r="61" spans="1:6" ht="15" customHeight="1" x14ac:dyDescent="0.2">
      <c r="A61" s="33" t="s">
        <v>80</v>
      </c>
      <c r="B61" s="36">
        <v>543</v>
      </c>
      <c r="C61" s="36">
        <v>404</v>
      </c>
      <c r="D61" s="36">
        <v>250</v>
      </c>
      <c r="E61" s="36">
        <v>262</v>
      </c>
      <c r="F61" s="36">
        <v>21</v>
      </c>
    </row>
    <row r="62" spans="1:6" ht="15" customHeight="1" x14ac:dyDescent="0.2">
      <c r="A62" s="6" t="s">
        <v>60</v>
      </c>
      <c r="B62" s="11">
        <v>2058</v>
      </c>
      <c r="C62" s="11">
        <v>971</v>
      </c>
      <c r="D62" s="11">
        <v>604</v>
      </c>
      <c r="E62" s="11">
        <v>711</v>
      </c>
      <c r="F62" s="11">
        <v>68</v>
      </c>
    </row>
    <row r="63" spans="1:6" ht="15" customHeight="1" x14ac:dyDescent="0.2">
      <c r="A63" s="33" t="s">
        <v>6</v>
      </c>
      <c r="B63" s="36"/>
      <c r="C63" s="36"/>
      <c r="D63" s="36"/>
      <c r="E63" s="36"/>
      <c r="F63" s="36"/>
    </row>
    <row r="64" spans="1:6" ht="15" customHeight="1" x14ac:dyDescent="0.2">
      <c r="A64" s="6" t="s">
        <v>90</v>
      </c>
      <c r="B64" s="11">
        <v>1369</v>
      </c>
      <c r="C64" s="11">
        <v>1604</v>
      </c>
      <c r="D64" s="11">
        <v>882</v>
      </c>
      <c r="E64" s="11">
        <v>637</v>
      </c>
      <c r="F64" s="11">
        <v>84</v>
      </c>
    </row>
    <row r="65" spans="1:6" ht="15" customHeight="1" x14ac:dyDescent="0.2">
      <c r="A65" s="33" t="s">
        <v>91</v>
      </c>
      <c r="B65" s="36">
        <v>2692</v>
      </c>
      <c r="C65" s="36">
        <v>3173</v>
      </c>
      <c r="D65" s="36">
        <v>2003</v>
      </c>
      <c r="E65" s="36">
        <v>1253</v>
      </c>
      <c r="F65" s="36">
        <v>171</v>
      </c>
    </row>
    <row r="66" spans="1:6" ht="15" customHeight="1" x14ac:dyDescent="0.2">
      <c r="A66" s="6" t="s">
        <v>81</v>
      </c>
      <c r="B66" s="11">
        <v>1724</v>
      </c>
      <c r="C66" s="11">
        <v>2442</v>
      </c>
      <c r="D66" s="11">
        <v>1368</v>
      </c>
      <c r="E66" s="11">
        <v>896</v>
      </c>
      <c r="F66" s="11">
        <v>116</v>
      </c>
    </row>
    <row r="67" spans="1:6" ht="15" customHeight="1" x14ac:dyDescent="0.2">
      <c r="A67" s="33" t="s">
        <v>36</v>
      </c>
      <c r="B67" s="36">
        <v>1347</v>
      </c>
      <c r="C67" s="36">
        <v>1627</v>
      </c>
      <c r="D67" s="36">
        <v>930</v>
      </c>
      <c r="E67" s="36">
        <v>500</v>
      </c>
      <c r="F67" s="36">
        <v>63</v>
      </c>
    </row>
    <row r="68" spans="1:6" ht="15" customHeight="1" x14ac:dyDescent="0.2">
      <c r="A68" s="6" t="s">
        <v>52</v>
      </c>
      <c r="B68" s="11">
        <v>720</v>
      </c>
      <c r="C68" s="11">
        <v>865</v>
      </c>
      <c r="D68" s="11">
        <v>396</v>
      </c>
      <c r="E68" s="11">
        <v>469</v>
      </c>
      <c r="F68" s="11">
        <v>58</v>
      </c>
    </row>
    <row r="69" spans="1:6" ht="15" customHeight="1" x14ac:dyDescent="0.2">
      <c r="A69" s="33" t="s">
        <v>7</v>
      </c>
      <c r="B69" s="36"/>
      <c r="C69" s="36"/>
      <c r="D69" s="36"/>
      <c r="E69" s="36"/>
      <c r="F69" s="36"/>
    </row>
    <row r="70" spans="1:6" ht="15" customHeight="1" x14ac:dyDescent="0.2">
      <c r="A70" s="6" t="s">
        <v>37</v>
      </c>
      <c r="B70" s="11">
        <v>3761</v>
      </c>
      <c r="C70" s="11">
        <v>4638</v>
      </c>
      <c r="D70" s="11">
        <v>2511</v>
      </c>
      <c r="E70" s="11">
        <v>1499</v>
      </c>
      <c r="F70" s="11">
        <v>193</v>
      </c>
    </row>
    <row r="71" spans="1:6" ht="15" customHeight="1" x14ac:dyDescent="0.2">
      <c r="A71" s="33" t="s">
        <v>38</v>
      </c>
      <c r="B71" s="36">
        <v>1750</v>
      </c>
      <c r="C71" s="36">
        <v>1541</v>
      </c>
      <c r="D71" s="36">
        <v>818</v>
      </c>
      <c r="E71" s="36">
        <v>623</v>
      </c>
      <c r="F71" s="36">
        <v>55</v>
      </c>
    </row>
    <row r="72" spans="1:6" ht="15" customHeight="1" x14ac:dyDescent="0.2">
      <c r="A72" s="6" t="s">
        <v>125</v>
      </c>
      <c r="B72" s="11">
        <v>2177</v>
      </c>
      <c r="C72" s="11">
        <v>2695</v>
      </c>
      <c r="D72" s="11">
        <v>1315</v>
      </c>
      <c r="E72" s="11">
        <v>974</v>
      </c>
      <c r="F72" s="11">
        <v>127</v>
      </c>
    </row>
    <row r="73" spans="1:6" ht="15" customHeight="1" x14ac:dyDescent="0.2">
      <c r="A73" s="33" t="s">
        <v>39</v>
      </c>
      <c r="B73" s="36">
        <v>856</v>
      </c>
      <c r="C73" s="36">
        <v>677</v>
      </c>
      <c r="D73" s="36">
        <v>403</v>
      </c>
      <c r="E73" s="36">
        <v>322</v>
      </c>
      <c r="F73" s="36">
        <v>34</v>
      </c>
    </row>
    <row r="74" spans="1:6" ht="15" customHeight="1" x14ac:dyDescent="0.2">
      <c r="A74" s="6" t="s">
        <v>40</v>
      </c>
      <c r="B74" s="11">
        <v>3886</v>
      </c>
      <c r="C74" s="11">
        <v>1305</v>
      </c>
      <c r="D74" s="11">
        <v>688</v>
      </c>
      <c r="E74" s="11">
        <v>1206</v>
      </c>
      <c r="F74" s="11">
        <v>58</v>
      </c>
    </row>
    <row r="75" spans="1:6" ht="15" customHeight="1" x14ac:dyDescent="0.2">
      <c r="A75" s="33" t="s">
        <v>8</v>
      </c>
      <c r="B75" s="36"/>
      <c r="C75" s="36"/>
      <c r="D75" s="36"/>
      <c r="E75" s="36"/>
      <c r="F75" s="36"/>
    </row>
    <row r="76" spans="1:6" ht="15" customHeight="1" x14ac:dyDescent="0.2">
      <c r="A76" s="6" t="s">
        <v>94</v>
      </c>
      <c r="B76" s="11">
        <v>1484</v>
      </c>
      <c r="C76" s="11">
        <v>1777</v>
      </c>
      <c r="D76" s="11">
        <v>943</v>
      </c>
      <c r="E76" s="11">
        <v>566</v>
      </c>
      <c r="F76" s="11">
        <v>61</v>
      </c>
    </row>
    <row r="77" spans="1:6" ht="15" customHeight="1" x14ac:dyDescent="0.2">
      <c r="A77" s="33" t="s">
        <v>41</v>
      </c>
      <c r="B77" s="36">
        <v>2418</v>
      </c>
      <c r="C77" s="36">
        <v>2317</v>
      </c>
      <c r="D77" s="36">
        <v>1325</v>
      </c>
      <c r="E77" s="36">
        <v>803</v>
      </c>
      <c r="F77" s="36">
        <v>122</v>
      </c>
    </row>
    <row r="78" spans="1:6" ht="15" customHeight="1" x14ac:dyDescent="0.2">
      <c r="A78" s="6" t="s">
        <v>95</v>
      </c>
      <c r="B78" s="11">
        <v>1254</v>
      </c>
      <c r="C78" s="11">
        <v>1184</v>
      </c>
      <c r="D78" s="11">
        <v>673</v>
      </c>
      <c r="E78" s="11">
        <v>436</v>
      </c>
      <c r="F78" s="11">
        <v>52</v>
      </c>
    </row>
    <row r="79" spans="1:6" ht="15" customHeight="1" x14ac:dyDescent="0.2">
      <c r="A79" s="33" t="s">
        <v>82</v>
      </c>
      <c r="B79" s="36">
        <v>1402</v>
      </c>
      <c r="C79" s="36">
        <v>883</v>
      </c>
      <c r="D79" s="36">
        <v>662</v>
      </c>
      <c r="E79" s="36">
        <v>486</v>
      </c>
      <c r="F79" s="36">
        <v>46</v>
      </c>
    </row>
    <row r="80" spans="1:6" ht="15" customHeight="1" x14ac:dyDescent="0.2">
      <c r="A80" s="6" t="s">
        <v>83</v>
      </c>
      <c r="B80" s="11">
        <v>794</v>
      </c>
      <c r="C80" s="11">
        <v>596</v>
      </c>
      <c r="D80" s="11">
        <v>436</v>
      </c>
      <c r="E80" s="11">
        <v>258</v>
      </c>
      <c r="F80" s="11">
        <v>17</v>
      </c>
    </row>
    <row r="81" spans="1:6" ht="15" customHeight="1" x14ac:dyDescent="0.2">
      <c r="A81" s="33" t="s">
        <v>9</v>
      </c>
      <c r="B81" s="36"/>
      <c r="C81" s="36"/>
      <c r="D81" s="36"/>
      <c r="E81" s="36"/>
      <c r="F81" s="36"/>
    </row>
    <row r="82" spans="1:6" ht="15" customHeight="1" x14ac:dyDescent="0.2">
      <c r="A82" s="6" t="s">
        <v>42</v>
      </c>
      <c r="B82" s="11">
        <v>4500</v>
      </c>
      <c r="C82" s="11">
        <v>3740</v>
      </c>
      <c r="D82" s="11">
        <v>3104</v>
      </c>
      <c r="E82" s="11">
        <v>1704</v>
      </c>
      <c r="F82" s="11">
        <v>192</v>
      </c>
    </row>
    <row r="83" spans="1:6" ht="15" customHeight="1" x14ac:dyDescent="0.2">
      <c r="A83" s="33" t="s">
        <v>43</v>
      </c>
      <c r="B83" s="36">
        <v>999</v>
      </c>
      <c r="C83" s="36">
        <v>1100</v>
      </c>
      <c r="D83" s="36">
        <v>860</v>
      </c>
      <c r="E83" s="36">
        <v>356</v>
      </c>
      <c r="F83" s="36">
        <v>39</v>
      </c>
    </row>
    <row r="84" spans="1:6" ht="15" customHeight="1" x14ac:dyDescent="0.2">
      <c r="A84" s="6" t="s">
        <v>10</v>
      </c>
      <c r="B84" s="11"/>
      <c r="C84" s="11"/>
      <c r="D84" s="11"/>
      <c r="E84" s="11"/>
      <c r="F84" s="11"/>
    </row>
    <row r="85" spans="1:6" ht="15" customHeight="1" x14ac:dyDescent="0.2">
      <c r="A85" s="33" t="s">
        <v>53</v>
      </c>
      <c r="B85" s="36">
        <v>1759</v>
      </c>
      <c r="C85" s="36">
        <v>2448</v>
      </c>
      <c r="D85" s="36">
        <v>1121</v>
      </c>
      <c r="E85" s="36">
        <v>975</v>
      </c>
      <c r="F85" s="36">
        <v>130</v>
      </c>
    </row>
    <row r="86" spans="1:6" ht="15" customHeight="1" x14ac:dyDescent="0.2">
      <c r="A86" s="6" t="s">
        <v>54</v>
      </c>
      <c r="B86" s="11">
        <v>3669</v>
      </c>
      <c r="C86" s="11">
        <v>4464</v>
      </c>
      <c r="D86" s="11">
        <v>2170</v>
      </c>
      <c r="E86" s="11">
        <v>1826</v>
      </c>
      <c r="F86" s="11">
        <v>212</v>
      </c>
    </row>
    <row r="87" spans="1:6" ht="15" customHeight="1" x14ac:dyDescent="0.2">
      <c r="A87" s="33" t="s">
        <v>61</v>
      </c>
      <c r="B87" s="36">
        <v>2681</v>
      </c>
      <c r="C87" s="36">
        <v>1874</v>
      </c>
      <c r="D87" s="36">
        <v>1179</v>
      </c>
      <c r="E87" s="36">
        <v>906</v>
      </c>
      <c r="F87" s="36">
        <v>80</v>
      </c>
    </row>
    <row r="88" spans="1:6" ht="15" customHeight="1" x14ac:dyDescent="0.2">
      <c r="A88" s="6" t="s">
        <v>11</v>
      </c>
      <c r="B88" s="11"/>
      <c r="C88" s="11"/>
      <c r="D88" s="11"/>
      <c r="E88" s="11"/>
      <c r="F88" s="11"/>
    </row>
    <row r="89" spans="1:6" ht="15" customHeight="1" x14ac:dyDescent="0.2">
      <c r="A89" s="33" t="s">
        <v>55</v>
      </c>
      <c r="B89" s="36">
        <v>7010</v>
      </c>
      <c r="C89" s="36">
        <v>7454</v>
      </c>
      <c r="D89" s="36">
        <v>3635</v>
      </c>
      <c r="E89" s="36">
        <v>3025</v>
      </c>
      <c r="F89" s="36">
        <v>313</v>
      </c>
    </row>
    <row r="90" spans="1:6" ht="15" customHeight="1" x14ac:dyDescent="0.2">
      <c r="A90" s="6" t="s">
        <v>56</v>
      </c>
      <c r="B90" s="11">
        <v>634</v>
      </c>
      <c r="C90" s="11">
        <v>1045</v>
      </c>
      <c r="D90" s="11">
        <v>456</v>
      </c>
      <c r="E90" s="11">
        <v>403</v>
      </c>
      <c r="F90" s="11">
        <v>54</v>
      </c>
    </row>
    <row r="91" spans="1:6" ht="15" customHeight="1" x14ac:dyDescent="0.2">
      <c r="A91" s="33" t="s">
        <v>12</v>
      </c>
      <c r="B91" s="36"/>
      <c r="C91" s="36"/>
      <c r="D91" s="36"/>
      <c r="E91" s="36"/>
      <c r="F91" s="36"/>
    </row>
    <row r="92" spans="1:6" ht="15" customHeight="1" x14ac:dyDescent="0.2">
      <c r="A92" s="6" t="s">
        <v>57</v>
      </c>
      <c r="B92" s="11">
        <v>257</v>
      </c>
      <c r="C92" s="11">
        <v>166</v>
      </c>
      <c r="D92" s="11">
        <v>117</v>
      </c>
      <c r="E92" s="11">
        <v>88</v>
      </c>
      <c r="F92" s="11">
        <v>14</v>
      </c>
    </row>
    <row r="93" spans="1:6" ht="15" customHeight="1" x14ac:dyDescent="0.2">
      <c r="A93" s="33" t="s">
        <v>58</v>
      </c>
      <c r="B93" s="36">
        <v>185</v>
      </c>
      <c r="C93" s="36">
        <v>112</v>
      </c>
      <c r="D93" s="36">
        <v>81</v>
      </c>
      <c r="E93" s="36">
        <v>70</v>
      </c>
      <c r="F93" s="36">
        <v>4</v>
      </c>
    </row>
    <row r="94" spans="1:6" ht="15" customHeight="1" x14ac:dyDescent="0.2">
      <c r="A94" s="6" t="s">
        <v>44</v>
      </c>
      <c r="B94" s="11">
        <v>277</v>
      </c>
      <c r="C94" s="11">
        <v>222</v>
      </c>
      <c r="D94" s="11">
        <v>158</v>
      </c>
      <c r="E94" s="11">
        <v>95</v>
      </c>
      <c r="F94" s="11">
        <v>9</v>
      </c>
    </row>
    <row r="95" spans="1:6" ht="15" customHeight="1" x14ac:dyDescent="0.2">
      <c r="A95" s="33" t="s">
        <v>137</v>
      </c>
      <c r="B95" s="36">
        <v>77</v>
      </c>
      <c r="C95" s="36">
        <v>66</v>
      </c>
      <c r="D95" s="36">
        <v>43</v>
      </c>
      <c r="E95" s="36">
        <v>33</v>
      </c>
      <c r="F95" s="36">
        <v>4</v>
      </c>
    </row>
    <row r="96" spans="1:6" ht="15" customHeight="1" x14ac:dyDescent="0.2">
      <c r="A96" s="6" t="s">
        <v>45</v>
      </c>
      <c r="B96" s="11">
        <v>756</v>
      </c>
      <c r="C96" s="11">
        <v>309</v>
      </c>
      <c r="D96" s="11">
        <v>235</v>
      </c>
      <c r="E96" s="11">
        <v>228</v>
      </c>
      <c r="F96" s="11">
        <v>15</v>
      </c>
    </row>
    <row r="97" spans="1:6" ht="15" customHeight="1" x14ac:dyDescent="0.2">
      <c r="A97" s="33" t="s">
        <v>46</v>
      </c>
      <c r="B97" s="36">
        <v>213</v>
      </c>
      <c r="C97" s="36">
        <v>107</v>
      </c>
      <c r="D97" s="36">
        <v>49</v>
      </c>
      <c r="E97" s="36">
        <v>80</v>
      </c>
      <c r="F97" s="36">
        <v>6</v>
      </c>
    </row>
    <row r="98" spans="1:6" ht="15" customHeight="1" x14ac:dyDescent="0.2">
      <c r="A98" s="6" t="s">
        <v>13</v>
      </c>
      <c r="B98" s="11"/>
      <c r="C98" s="11"/>
      <c r="D98" s="11"/>
      <c r="E98" s="11"/>
      <c r="F98" s="11"/>
    </row>
    <row r="99" spans="1:6" ht="15" customHeight="1" x14ac:dyDescent="0.2">
      <c r="A99" s="33" t="s">
        <v>47</v>
      </c>
      <c r="B99" s="36">
        <v>1914</v>
      </c>
      <c r="C99" s="36">
        <v>2570</v>
      </c>
      <c r="D99" s="36">
        <v>1052</v>
      </c>
      <c r="E99" s="36">
        <v>1072</v>
      </c>
      <c r="F99" s="36">
        <v>111</v>
      </c>
    </row>
    <row r="100" spans="1:6" ht="15" customHeight="1" x14ac:dyDescent="0.2">
      <c r="A100" s="14" t="s">
        <v>48</v>
      </c>
      <c r="B100" s="11">
        <v>283</v>
      </c>
      <c r="C100" s="11">
        <v>175</v>
      </c>
      <c r="D100" s="11">
        <v>89</v>
      </c>
      <c r="E100" s="11">
        <v>139</v>
      </c>
      <c r="F100" s="11">
        <v>12</v>
      </c>
    </row>
    <row r="101" spans="1:6" ht="15" customHeight="1" x14ac:dyDescent="0.2">
      <c r="A101" s="33" t="s">
        <v>14</v>
      </c>
      <c r="B101" s="36"/>
      <c r="C101" s="36"/>
      <c r="D101" s="36"/>
      <c r="E101" s="36"/>
      <c r="F101" s="36"/>
    </row>
    <row r="102" spans="1:6" ht="15" customHeight="1" x14ac:dyDescent="0.2">
      <c r="A102" s="6" t="s">
        <v>67</v>
      </c>
      <c r="B102" s="11">
        <v>213</v>
      </c>
      <c r="C102" s="11">
        <v>235</v>
      </c>
      <c r="D102" s="11">
        <v>101</v>
      </c>
      <c r="E102" s="11">
        <v>126</v>
      </c>
      <c r="F102" s="11">
        <v>6</v>
      </c>
    </row>
    <row r="103" spans="1:6" ht="15" customHeight="1" x14ac:dyDescent="0.2">
      <c r="A103" s="33" t="s">
        <v>138</v>
      </c>
      <c r="B103" s="36">
        <v>1743</v>
      </c>
      <c r="C103" s="36">
        <v>913</v>
      </c>
      <c r="D103" s="36">
        <v>545</v>
      </c>
      <c r="E103" s="36">
        <v>612</v>
      </c>
      <c r="F103" s="36">
        <v>39</v>
      </c>
    </row>
    <row r="104" spans="1:6" ht="15" customHeight="1" x14ac:dyDescent="0.2">
      <c r="A104" s="6" t="s">
        <v>49</v>
      </c>
      <c r="B104" s="11">
        <v>594</v>
      </c>
      <c r="C104" s="11">
        <v>375</v>
      </c>
      <c r="D104" s="11">
        <v>210</v>
      </c>
      <c r="E104" s="11">
        <v>290</v>
      </c>
      <c r="F104" s="11">
        <v>15</v>
      </c>
    </row>
    <row r="105" spans="1:6" ht="15" customHeight="1" x14ac:dyDescent="0.2">
      <c r="A105" s="33" t="s">
        <v>68</v>
      </c>
      <c r="B105" s="36">
        <v>364</v>
      </c>
      <c r="C105" s="36">
        <v>279</v>
      </c>
      <c r="D105" s="36">
        <v>237</v>
      </c>
      <c r="E105" s="36">
        <v>136</v>
      </c>
      <c r="F105" s="36">
        <v>12</v>
      </c>
    </row>
    <row r="106" spans="1:6" ht="15" customHeight="1" x14ac:dyDescent="0.2">
      <c r="A106" s="6" t="s">
        <v>69</v>
      </c>
      <c r="B106" s="11">
        <v>199</v>
      </c>
      <c r="C106" s="11">
        <v>130</v>
      </c>
      <c r="D106" s="11">
        <v>94</v>
      </c>
      <c r="E106" s="11">
        <v>59</v>
      </c>
      <c r="F106" s="11">
        <v>2</v>
      </c>
    </row>
    <row r="107" spans="1:6" ht="15" customHeight="1" x14ac:dyDescent="0.2">
      <c r="A107" s="33" t="s">
        <v>70</v>
      </c>
      <c r="B107" s="36">
        <v>361</v>
      </c>
      <c r="C107" s="36">
        <v>201</v>
      </c>
      <c r="D107" s="36">
        <v>136</v>
      </c>
      <c r="E107" s="36">
        <v>151</v>
      </c>
      <c r="F107" s="36">
        <v>7</v>
      </c>
    </row>
    <row r="108" spans="1:6" ht="15" customHeight="1" x14ac:dyDescent="0.2">
      <c r="A108" s="15" t="s">
        <v>71</v>
      </c>
      <c r="B108" s="11">
        <v>893</v>
      </c>
      <c r="C108" s="11">
        <v>1036</v>
      </c>
      <c r="D108" s="11">
        <v>480</v>
      </c>
      <c r="E108" s="11">
        <v>466</v>
      </c>
      <c r="F108" s="11">
        <v>40</v>
      </c>
    </row>
    <row r="109" spans="1:6" x14ac:dyDescent="0.2">
      <c r="A109" s="10" t="s">
        <v>142</v>
      </c>
    </row>
  </sheetData>
  <phoneticPr fontId="0" type="noConversion"/>
  <pageMargins left="0.39370078740157477" right="0.39370078740157477" top="0.59055118110236215" bottom="0.59055118110236215" header="0" footer="0"/>
  <pageSetup paperSize="9" scale="9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0</vt:lpstr>
      <vt:lpstr>1</vt:lpstr>
      <vt:lpstr>1 graf1</vt:lpstr>
      <vt:lpstr>2</vt:lpstr>
      <vt:lpstr>3</vt:lpstr>
      <vt:lpstr>3 map1</vt:lpstr>
      <vt:lpstr>4</vt:lpstr>
      <vt:lpstr>4 graf1</vt:lpstr>
      <vt:lpstr>4 map1</vt:lpstr>
      <vt:lpstr>5</vt:lpstr>
      <vt:lpstr>6</vt:lpstr>
      <vt:lpstr>'5'!_R1_13</vt:lpstr>
      <vt:lpstr>_R3_1</vt:lpstr>
      <vt:lpstr>_R3_2</vt:lpstr>
      <vt:lpstr>'1 graf1'!Área_de_impresión</vt:lpstr>
      <vt:lpstr>'3 map1'!Área_de_impresión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2015-11-03T09:09:52Z</cp:lastPrinted>
  <dcterms:created xsi:type="dcterms:W3CDTF">1999-06-17T12:27:39Z</dcterms:created>
  <dcterms:modified xsi:type="dcterms:W3CDTF">2024-11-18T10:59:13Z</dcterms:modified>
</cp:coreProperties>
</file>